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65" windowHeight="13425" activeTab="0"/>
  </bookViews>
  <sheets>
    <sheet name="List przewozowy" sheetId="1" r:id="rId1"/>
    <sheet name="Załącznik" sheetId="2" r:id="rId2"/>
  </sheets>
  <definedNames>
    <definedName name="_xlnm.Print_Area" localSheetId="1">'Załącznik'!$A$1:$Q$292</definedName>
  </definedNames>
  <calcPr fullCalcOnLoad="1"/>
</workbook>
</file>

<file path=xl/sharedStrings.xml><?xml version="1.0" encoding="utf-8"?>
<sst xmlns="http://schemas.openxmlformats.org/spreadsheetml/2006/main" count="267" uniqueCount="57">
  <si>
    <t>Numer listu przewozowego</t>
  </si>
  <si>
    <t>Stacja nadania PKP PLK S.A.</t>
  </si>
  <si>
    <t>Miejsce nadania</t>
  </si>
  <si>
    <t>Stacja przeznaczenia PKP PLK S.A.</t>
  </si>
  <si>
    <t>Miejsce odbioru</t>
  </si>
  <si>
    <t>PKP PLK S.A.</t>
  </si>
  <si>
    <t>Nadawca</t>
  </si>
  <si>
    <t>Potwierdzenie przyjęcia przesyłki do przewozu</t>
  </si>
  <si>
    <t>Potwierdzenie wykonania przewozu</t>
  </si>
  <si>
    <t>Zdający</t>
  </si>
  <si>
    <t>Przyjmujący</t>
  </si>
  <si>
    <t>Nazwisko</t>
  </si>
  <si>
    <t>i imię</t>
  </si>
  <si>
    <t>Odbiorca</t>
  </si>
  <si>
    <t>Stanowisko</t>
  </si>
  <si>
    <t>Stempel</t>
  </si>
  <si>
    <t>Zleceniodawca - płatnik</t>
  </si>
  <si>
    <t>Data:</t>
  </si>
  <si>
    <t>godz.:</t>
  </si>
  <si>
    <t>min.:</t>
  </si>
  <si>
    <t>Dane o przesyłce</t>
  </si>
  <si>
    <t>Nazwa towaru</t>
  </si>
  <si>
    <t>Oświadczenie nadawcy</t>
  </si>
  <si>
    <t>Rodzaj przesyłki</t>
  </si>
  <si>
    <t>całopociągowa</t>
  </si>
  <si>
    <t>RID</t>
  </si>
  <si>
    <t>Liczba wagonów</t>
  </si>
  <si>
    <t>NHM nr</t>
  </si>
  <si>
    <t>Uwagi przewoźnika</t>
  </si>
  <si>
    <t>Liczba osi</t>
  </si>
  <si>
    <t>Egzemplarz nr 1 - pozostaje u odbiorcy</t>
  </si>
  <si>
    <t>Egzemplarz nr 2 - pozostaje u maszynisty Freightliner PL Sp. z o.o.</t>
  </si>
  <si>
    <t>Egzemplarz nr 3 - pozostaje u maszynisty Freightliner PL Sp. z o.o.</t>
  </si>
  <si>
    <t>Egzemplarz nr 4 - pozostaje u nadawcy</t>
  </si>
  <si>
    <t>ze stacji nadania</t>
  </si>
  <si>
    <t>Data</t>
  </si>
  <si>
    <t>Lp.</t>
  </si>
  <si>
    <t>Wagon</t>
  </si>
  <si>
    <t>Masa w tonach</t>
  </si>
  <si>
    <t>Stacja wyłaczenia</t>
  </si>
  <si>
    <t>Uwagi</t>
  </si>
  <si>
    <t>Seria wagonów</t>
  </si>
  <si>
    <t xml:space="preserve">Numery wagonów      </t>
  </si>
  <si>
    <t>Ilość osi</t>
  </si>
  <si>
    <t>Granica obciążenia</t>
  </si>
  <si>
    <t>Masa własna</t>
  </si>
  <si>
    <t>nadawcy</t>
  </si>
  <si>
    <t>kolei</t>
  </si>
  <si>
    <t>w tonach</t>
  </si>
  <si>
    <t>Egz. Nr 1 pozostaje u odbiorcy wraz z listem przewozowym (egz. 1)</t>
  </si>
  <si>
    <t>Egz. Nr 2 pozostaje u maszynisty FPL wraz z listem przewozowym (egz. 2)</t>
  </si>
  <si>
    <t>Egz. Nr 3 pozostaje u maszynisty FPL wraz z listem przewozowym (egz. 3)</t>
  </si>
  <si>
    <t>Egz. Nr 4 pozostaje u nadawcy wraz z listem przewozowym (egz. 4)</t>
  </si>
  <si>
    <t>Przewoźnik</t>
  </si>
  <si>
    <t>Masa brutto w tonach (t)</t>
  </si>
  <si>
    <t>Masa netto w tonach (t)</t>
  </si>
  <si>
    <t>Freightliner Sp. z o.o.
ul. Polna 11, 00-633 Warszawa
tel. 22 648 66 55
NIP: 951-215-84-18 Regon: 140264294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</si>
</sst>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0\-000"/>
  </numFmts>
  <fonts count="49">
    <font>
      <sz val="10"/>
      <name val="Trebuchet MS"/>
      <family val="0"/>
    </font>
    <font>
      <b/>
      <sz val="14"/>
      <name val="Trebuchet MS"/>
      <family val="2"/>
    </font>
    <font>
      <sz val="7"/>
      <name val="Trebuchet MS"/>
      <family val="2"/>
    </font>
    <font>
      <b/>
      <sz val="7"/>
      <name val="Trebuchet MS"/>
      <family val="2"/>
    </font>
    <font>
      <vertAlign val="superscript"/>
      <sz val="8"/>
      <name val="Trebuchet MS"/>
      <family val="2"/>
    </font>
    <font>
      <sz val="11"/>
      <name val="Trebuchet MS"/>
      <family val="2"/>
    </font>
    <font>
      <sz val="7"/>
      <name val="Arial"/>
      <family val="2"/>
    </font>
    <font>
      <b/>
      <sz val="10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b/>
      <sz val="8"/>
      <name val="Arial"/>
      <family val="2"/>
    </font>
    <font>
      <sz val="6"/>
      <name val="Trebuchet MS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62"/>
      <name val="Trebuchet MS"/>
      <family val="2"/>
    </font>
    <font>
      <b/>
      <sz val="10"/>
      <color indexed="63"/>
      <name val="Trebuchet MS"/>
      <family val="2"/>
    </font>
    <font>
      <sz val="10"/>
      <color indexed="17"/>
      <name val="Trebuchet MS"/>
      <family val="2"/>
    </font>
    <font>
      <sz val="10"/>
      <color indexed="52"/>
      <name val="Trebuchet MS"/>
      <family val="2"/>
    </font>
    <font>
      <b/>
      <sz val="10"/>
      <color indexed="9"/>
      <name val="Trebuchet MS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0"/>
      <color indexed="60"/>
      <name val="Trebuchet MS"/>
      <family val="2"/>
    </font>
    <font>
      <b/>
      <sz val="10"/>
      <color indexed="52"/>
      <name val="Trebuchet MS"/>
      <family val="2"/>
    </font>
    <font>
      <b/>
      <sz val="10"/>
      <color indexed="8"/>
      <name val="Trebuchet MS"/>
      <family val="2"/>
    </font>
    <font>
      <i/>
      <sz val="10"/>
      <color indexed="23"/>
      <name val="Trebuchet MS"/>
      <family val="2"/>
    </font>
    <font>
      <sz val="10"/>
      <color indexed="10"/>
      <name val="Trebuchet MS"/>
      <family val="2"/>
    </font>
    <font>
      <b/>
      <sz val="18"/>
      <color indexed="62"/>
      <name val="Cambria"/>
      <family val="2"/>
    </font>
    <font>
      <sz val="10"/>
      <color indexed="20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3F3F76"/>
      <name val="Trebuchet MS"/>
      <family val="2"/>
    </font>
    <font>
      <b/>
      <sz val="10"/>
      <color rgb="FF3F3F3F"/>
      <name val="Trebuchet MS"/>
      <family val="2"/>
    </font>
    <font>
      <sz val="10"/>
      <color rgb="FF006100"/>
      <name val="Trebuchet MS"/>
      <family val="2"/>
    </font>
    <font>
      <sz val="10"/>
      <color rgb="FFFA7D00"/>
      <name val="Trebuchet MS"/>
      <family val="2"/>
    </font>
    <font>
      <b/>
      <sz val="10"/>
      <color theme="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9C6500"/>
      <name val="Trebuchet MS"/>
      <family val="2"/>
    </font>
    <font>
      <b/>
      <sz val="10"/>
      <color rgb="FFFA7D00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FF0000"/>
      <name val="Trebuchet MS"/>
      <family val="2"/>
    </font>
    <font>
      <b/>
      <sz val="18"/>
      <color theme="3"/>
      <name val="Cambria"/>
      <family val="2"/>
    </font>
    <font>
      <sz val="10"/>
      <color rgb="FF9C000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2" fillId="33" borderId="10" xfId="0" applyFont="1" applyFill="1" applyBorder="1" applyAlignment="1" applyProtection="1" quotePrefix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/>
      <protection/>
    </xf>
    <xf numFmtId="0" fontId="10" fillId="0" borderId="25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0" fontId="2" fillId="35" borderId="26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/>
      <protection/>
    </xf>
    <xf numFmtId="0" fontId="2" fillId="35" borderId="17" xfId="0" applyFont="1" applyFill="1" applyBorder="1" applyAlignment="1" applyProtection="1">
      <alignment textRotation="90"/>
      <protection/>
    </xf>
    <xf numFmtId="0" fontId="2" fillId="35" borderId="27" xfId="0" applyFont="1" applyFill="1" applyBorder="1" applyAlignment="1" applyProtection="1">
      <alignment horizontal="center" textRotation="90" wrapText="1"/>
      <protection/>
    </xf>
    <xf numFmtId="0" fontId="2" fillId="35" borderId="28" xfId="0" applyFont="1" applyFill="1" applyBorder="1" applyAlignment="1" applyProtection="1">
      <alignment horizontal="center" textRotation="90" wrapText="1"/>
      <protection/>
    </xf>
    <xf numFmtId="0" fontId="2" fillId="35" borderId="29" xfId="0" applyFont="1" applyFill="1" applyBorder="1" applyAlignment="1" applyProtection="1">
      <alignment textRotation="90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10" fillId="34" borderId="31" xfId="0" applyFont="1" applyFill="1" applyBorder="1" applyAlignment="1" applyProtection="1">
      <alignment horizontal="center" vertical="center"/>
      <protection/>
    </xf>
    <xf numFmtId="0" fontId="10" fillId="34" borderId="32" xfId="0" applyFont="1" applyFill="1" applyBorder="1" applyAlignment="1" applyProtection="1">
      <alignment horizontal="center" vertical="center"/>
      <protection/>
    </xf>
    <xf numFmtId="2" fontId="10" fillId="34" borderId="33" xfId="0" applyNumberFormat="1" applyFont="1" applyFill="1" applyBorder="1" applyAlignment="1" applyProtection="1">
      <alignment horizontal="center" vertical="center"/>
      <protection/>
    </xf>
    <xf numFmtId="0" fontId="10" fillId="34" borderId="34" xfId="0" applyFont="1" applyFill="1" applyBorder="1" applyAlignment="1" applyProtection="1">
      <alignment horizontal="center" vertical="center"/>
      <protection/>
    </xf>
    <xf numFmtId="1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10" fillId="34" borderId="36" xfId="0" applyFont="1" applyFill="1" applyBorder="1" applyAlignment="1" applyProtection="1">
      <alignment horizontal="center" vertical="center"/>
      <protection/>
    </xf>
    <xf numFmtId="0" fontId="10" fillId="34" borderId="37" xfId="0" applyFont="1" applyFill="1" applyBorder="1" applyAlignment="1" applyProtection="1">
      <alignment horizontal="center" vertical="center"/>
      <protection/>
    </xf>
    <xf numFmtId="0" fontId="10" fillId="34" borderId="38" xfId="0" applyFont="1" applyFill="1" applyBorder="1" applyAlignment="1" applyProtection="1">
      <alignment horizontal="center" vertical="center"/>
      <protection/>
    </xf>
    <xf numFmtId="2" fontId="10" fillId="34" borderId="39" xfId="0" applyNumberFormat="1" applyFont="1" applyFill="1" applyBorder="1" applyAlignment="1" applyProtection="1">
      <alignment horizontal="center" vertical="center"/>
      <protection/>
    </xf>
    <xf numFmtId="1" fontId="10" fillId="34" borderId="40" xfId="0" applyNumberFormat="1" applyFont="1" applyFill="1" applyBorder="1" applyAlignment="1" applyProtection="1">
      <alignment horizontal="center" vertical="center" wrapText="1"/>
      <protection/>
    </xf>
    <xf numFmtId="0" fontId="10" fillId="34" borderId="41" xfId="0" applyFont="1" applyFill="1" applyBorder="1" applyAlignment="1" applyProtection="1">
      <alignment horizontal="center" vertical="center"/>
      <protection/>
    </xf>
    <xf numFmtId="0" fontId="10" fillId="34" borderId="42" xfId="0" applyFont="1" applyFill="1" applyBorder="1" applyAlignment="1" applyProtection="1">
      <alignment horizontal="center" vertical="center"/>
      <protection/>
    </xf>
    <xf numFmtId="0" fontId="10" fillId="34" borderId="43" xfId="0" applyFont="1" applyFill="1" applyBorder="1" applyAlignment="1" applyProtection="1">
      <alignment horizontal="center" vertical="center"/>
      <protection/>
    </xf>
    <xf numFmtId="2" fontId="10" fillId="34" borderId="44" xfId="0" applyNumberFormat="1" applyFont="1" applyFill="1" applyBorder="1" applyAlignment="1" applyProtection="1">
      <alignment horizontal="center" vertical="center"/>
      <protection/>
    </xf>
    <xf numFmtId="1" fontId="10" fillId="34" borderId="45" xfId="0" applyNumberFormat="1" applyFont="1" applyFill="1" applyBorder="1" applyAlignment="1" applyProtection="1">
      <alignment horizontal="center" vertical="center" wrapText="1"/>
      <protection/>
    </xf>
    <xf numFmtId="0" fontId="10" fillId="34" borderId="46" xfId="0" applyFont="1" applyFill="1" applyBorder="1" applyAlignment="1" applyProtection="1">
      <alignment horizontal="center" vertical="center"/>
      <protection/>
    </xf>
    <xf numFmtId="2" fontId="10" fillId="34" borderId="47" xfId="0" applyNumberFormat="1" applyFont="1" applyFill="1" applyBorder="1" applyAlignment="1" applyProtection="1">
      <alignment horizontal="center" vertical="center"/>
      <protection/>
    </xf>
    <xf numFmtId="1" fontId="10" fillId="34" borderId="48" xfId="0" applyNumberFormat="1" applyFont="1" applyFill="1" applyBorder="1" applyAlignment="1" applyProtection="1">
      <alignment horizontal="center" vertical="center" wrapText="1"/>
      <protection/>
    </xf>
    <xf numFmtId="0" fontId="10" fillId="34" borderId="49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 horizontal="center" vertical="center"/>
      <protection/>
    </xf>
    <xf numFmtId="2" fontId="10" fillId="34" borderId="45" xfId="0" applyNumberFormat="1" applyFont="1" applyFill="1" applyBorder="1" applyAlignment="1" applyProtection="1">
      <alignment horizontal="center" vertical="center"/>
      <protection/>
    </xf>
    <xf numFmtId="0" fontId="11" fillId="34" borderId="0" xfId="0" applyFont="1" applyFill="1" applyBorder="1" applyAlignment="1" applyProtection="1">
      <alignment horizontal="center" vertical="center"/>
      <protection/>
    </xf>
    <xf numFmtId="164" fontId="11" fillId="34" borderId="0" xfId="0" applyNumberFormat="1" applyFont="1" applyFill="1" applyBorder="1" applyAlignment="1" applyProtection="1">
      <alignment horizontal="center" vertical="center" shrinkToFit="1"/>
      <protection/>
    </xf>
    <xf numFmtId="0" fontId="14" fillId="34" borderId="25" xfId="0" applyFont="1" applyFill="1" applyBorder="1" applyAlignment="1" applyProtection="1">
      <alignment vertical="center"/>
      <protection/>
    </xf>
    <xf numFmtId="2" fontId="11" fillId="34" borderId="50" xfId="0" applyNumberFormat="1" applyFont="1" applyFill="1" applyBorder="1" applyAlignment="1" applyProtection="1">
      <alignment horizontal="center" vertical="center"/>
      <protection/>
    </xf>
    <xf numFmtId="0" fontId="14" fillId="34" borderId="25" xfId="0" applyFont="1" applyFill="1" applyBorder="1" applyAlignment="1" applyProtection="1">
      <alignment vertical="center" wrapText="1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Alignment="1" applyProtection="1">
      <alignment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vertical="center"/>
      <protection/>
    </xf>
    <xf numFmtId="0" fontId="2" fillId="34" borderId="0" xfId="0" applyFont="1" applyFill="1" applyBorder="1" applyAlignment="1" applyProtection="1">
      <alignment vertical="center"/>
      <protection/>
    </xf>
    <xf numFmtId="1" fontId="10" fillId="34" borderId="3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2" fontId="10" fillId="34" borderId="55" xfId="0" applyNumberFormat="1" applyFont="1" applyFill="1" applyBorder="1" applyAlignment="1" applyProtection="1">
      <alignment horizontal="center" vertical="center" wrapText="1"/>
      <protection/>
    </xf>
    <xf numFmtId="2" fontId="10" fillId="34" borderId="56" xfId="0" applyNumberFormat="1" applyFont="1" applyFill="1" applyBorder="1" applyAlignment="1" applyProtection="1">
      <alignment horizontal="center" vertical="center" wrapText="1"/>
      <protection/>
    </xf>
    <xf numFmtId="2" fontId="10" fillId="34" borderId="57" xfId="0" applyNumberFormat="1" applyFont="1" applyFill="1" applyBorder="1" applyAlignment="1" applyProtection="1">
      <alignment horizontal="center" vertical="center" wrapText="1"/>
      <protection/>
    </xf>
    <xf numFmtId="2" fontId="10" fillId="34" borderId="58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Alignment="1" applyProtection="1">
      <alignment/>
      <protection/>
    </xf>
    <xf numFmtId="0" fontId="3" fillId="35" borderId="59" xfId="0" applyFont="1" applyFill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61" xfId="0" applyFont="1" applyBorder="1" applyAlignment="1" applyProtection="1">
      <alignment/>
      <protection/>
    </xf>
    <xf numFmtId="0" fontId="7" fillId="0" borderId="62" xfId="0" applyNumberFormat="1" applyFont="1" applyBorder="1" applyAlignment="1" applyProtection="1" quotePrefix="1">
      <alignment horizontal="center" vertical="center"/>
      <protection/>
    </xf>
    <xf numFmtId="0" fontId="7" fillId="0" borderId="63" xfId="0" applyNumberFormat="1" applyFont="1" applyBorder="1" applyAlignment="1" applyProtection="1">
      <alignment horizontal="center" vertical="center"/>
      <protection/>
    </xf>
    <xf numFmtId="0" fontId="7" fillId="0" borderId="64" xfId="0" applyNumberFormat="1" applyFont="1" applyBorder="1" applyAlignment="1" applyProtection="1">
      <alignment horizontal="center" vertical="center"/>
      <protection/>
    </xf>
    <xf numFmtId="0" fontId="7" fillId="0" borderId="22" xfId="0" applyNumberFormat="1" applyFont="1" applyBorder="1" applyAlignment="1" applyProtection="1">
      <alignment horizontal="center" vertical="center"/>
      <protection/>
    </xf>
    <xf numFmtId="0" fontId="7" fillId="0" borderId="23" xfId="0" applyNumberFormat="1" applyFont="1" applyBorder="1" applyAlignment="1" applyProtection="1">
      <alignment horizontal="center" vertical="center"/>
      <protection/>
    </xf>
    <xf numFmtId="0" fontId="7" fillId="0" borderId="24" xfId="0" applyNumberFormat="1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 wrapText="1"/>
      <protection/>
    </xf>
    <xf numFmtId="0" fontId="9" fillId="0" borderId="64" xfId="0" applyFont="1" applyBorder="1" applyAlignment="1" applyProtection="1">
      <alignment horizontal="center" vertical="center" wrapText="1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2" fillId="35" borderId="65" xfId="0" applyFont="1" applyFill="1" applyBorder="1" applyAlignment="1" applyProtection="1">
      <alignment horizontal="center" vertical="center"/>
      <protection/>
    </xf>
    <xf numFmtId="0" fontId="0" fillId="35" borderId="51" xfId="0" applyFont="1" applyFill="1" applyBorder="1" applyAlignment="1" applyProtection="1">
      <alignment horizontal="center" vertical="center"/>
      <protection/>
    </xf>
    <xf numFmtId="0" fontId="0" fillId="35" borderId="66" xfId="0" applyFont="1" applyFill="1" applyBorder="1" applyAlignment="1" applyProtection="1">
      <alignment horizontal="center" vertical="center"/>
      <protection/>
    </xf>
    <xf numFmtId="0" fontId="2" fillId="35" borderId="67" xfId="0" applyFont="1" applyFill="1" applyBorder="1" applyAlignment="1" applyProtection="1">
      <alignment horizontal="center" vertical="center"/>
      <protection/>
    </xf>
    <xf numFmtId="0" fontId="0" fillId="35" borderId="52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14" fontId="0" fillId="0" borderId="19" xfId="0" applyNumberFormat="1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 wrapText="1"/>
      <protection/>
    </xf>
    <xf numFmtId="0" fontId="8" fillId="0" borderId="6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22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7" fillId="0" borderId="70" xfId="0" applyFont="1" applyBorder="1" applyAlignment="1" applyProtection="1">
      <alignment horizontal="center" vertical="center"/>
      <protection/>
    </xf>
    <xf numFmtId="0" fontId="0" fillId="0" borderId="71" xfId="0" applyFont="1" applyBorder="1" applyAlignment="1" applyProtection="1">
      <alignment/>
      <protection/>
    </xf>
    <xf numFmtId="0" fontId="0" fillId="0" borderId="72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6" fillId="35" borderId="38" xfId="0" applyFont="1" applyFill="1" applyBorder="1" applyAlignment="1" applyProtection="1">
      <alignment horizontal="center" vertical="center"/>
      <protection/>
    </xf>
    <xf numFmtId="0" fontId="6" fillId="35" borderId="74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right" vertical="center"/>
      <protection/>
    </xf>
    <xf numFmtId="0" fontId="9" fillId="0" borderId="23" xfId="0" applyFont="1" applyBorder="1" applyAlignment="1" applyProtection="1">
      <alignment/>
      <protection/>
    </xf>
    <xf numFmtId="0" fontId="9" fillId="0" borderId="75" xfId="0" applyFont="1" applyBorder="1" applyAlignment="1" applyProtection="1">
      <alignment/>
      <protection/>
    </xf>
    <xf numFmtId="4" fontId="7" fillId="0" borderId="11" xfId="0" applyNumberFormat="1" applyFont="1" applyBorder="1" applyAlignment="1" applyProtection="1">
      <alignment horizontal="center" vertical="center"/>
      <protection/>
    </xf>
    <xf numFmtId="4" fontId="8" fillId="0" borderId="12" xfId="0" applyNumberFormat="1" applyFont="1" applyBorder="1" applyAlignment="1" applyProtection="1">
      <alignment horizontal="center" vertical="center"/>
      <protection/>
    </xf>
    <xf numFmtId="4" fontId="8" fillId="0" borderId="69" xfId="0" applyNumberFormat="1" applyFont="1" applyBorder="1" applyAlignment="1" applyProtection="1">
      <alignment horizontal="center" vertical="center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4" fontId="8" fillId="0" borderId="0" xfId="0" applyNumberFormat="1" applyFont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center" vertical="center"/>
      <protection/>
    </xf>
    <xf numFmtId="0" fontId="6" fillId="35" borderId="51" xfId="0" applyFont="1" applyFill="1" applyBorder="1" applyAlignment="1" applyProtection="1">
      <alignment horizontal="center" vertical="center"/>
      <protection/>
    </xf>
    <xf numFmtId="0" fontId="6" fillId="35" borderId="52" xfId="0" applyFont="1" applyFill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3" fillId="0" borderId="62" xfId="0" applyFont="1" applyFill="1" applyBorder="1" applyAlignment="1" applyProtection="1">
      <alignment horizontal="center" vertical="center" wrapText="1"/>
      <protection/>
    </xf>
    <xf numFmtId="0" fontId="13" fillId="0" borderId="63" xfId="0" applyFont="1" applyFill="1" applyBorder="1" applyAlignment="1" applyProtection="1">
      <alignment horizontal="center" vertical="center" wrapText="1"/>
      <protection/>
    </xf>
    <xf numFmtId="0" fontId="13" fillId="0" borderId="64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11" fillId="35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/>
    </xf>
    <xf numFmtId="0" fontId="7" fillId="0" borderId="63" xfId="0" applyNumberFormat="1" applyFont="1" applyBorder="1" applyAlignment="1" applyProtection="1" quotePrefix="1">
      <alignment horizontal="center" vertical="center"/>
      <protection/>
    </xf>
    <xf numFmtId="0" fontId="7" fillId="0" borderId="64" xfId="0" applyNumberFormat="1" applyFont="1" applyBorder="1" applyAlignment="1" applyProtection="1" quotePrefix="1">
      <alignment horizontal="center" vertical="center"/>
      <protection/>
    </xf>
    <xf numFmtId="0" fontId="7" fillId="0" borderId="22" xfId="0" applyNumberFormat="1" applyFont="1" applyBorder="1" applyAlignment="1" applyProtection="1" quotePrefix="1">
      <alignment horizontal="center" vertical="center"/>
      <protection/>
    </xf>
    <xf numFmtId="0" fontId="7" fillId="0" borderId="23" xfId="0" applyNumberFormat="1" applyFont="1" applyBorder="1" applyAlignment="1" applyProtection="1" quotePrefix="1">
      <alignment horizontal="center" vertical="center"/>
      <protection/>
    </xf>
    <xf numFmtId="0" fontId="7" fillId="0" borderId="24" xfId="0" applyNumberFormat="1" applyFont="1" applyBorder="1" applyAlignment="1" applyProtection="1" quotePrefix="1">
      <alignment horizontal="center" vertical="center"/>
      <protection/>
    </xf>
    <xf numFmtId="0" fontId="2" fillId="35" borderId="79" xfId="0" applyFont="1" applyFill="1" applyBorder="1" applyAlignment="1" applyProtection="1">
      <alignment horizontal="center" vertical="center" wrapText="1"/>
      <protection/>
    </xf>
    <xf numFmtId="0" fontId="2" fillId="35" borderId="63" xfId="0" applyFont="1" applyFill="1" applyBorder="1" applyAlignment="1" applyProtection="1">
      <alignment horizontal="center" vertical="center" wrapText="1"/>
      <protection/>
    </xf>
    <xf numFmtId="0" fontId="2" fillId="35" borderId="80" xfId="0" applyFont="1" applyFill="1" applyBorder="1" applyAlignment="1" applyProtection="1">
      <alignment horizontal="center" vertical="center" wrapText="1"/>
      <protection/>
    </xf>
    <xf numFmtId="0" fontId="2" fillId="35" borderId="81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29" xfId="0" applyFont="1" applyFill="1" applyBorder="1" applyAlignment="1" applyProtection="1">
      <alignment horizontal="center" vertical="center" wrapText="1"/>
      <protection/>
    </xf>
    <xf numFmtId="0" fontId="2" fillId="35" borderId="26" xfId="0" applyFont="1" applyFill="1" applyBorder="1" applyAlignment="1" applyProtection="1">
      <alignment horizontal="center" vertical="center"/>
      <protection/>
    </xf>
    <xf numFmtId="0" fontId="2" fillId="35" borderId="82" xfId="0" applyFont="1" applyFill="1" applyBorder="1" applyAlignment="1" applyProtection="1">
      <alignment horizontal="center" vertical="center"/>
      <protection/>
    </xf>
    <xf numFmtId="1" fontId="10" fillId="34" borderId="58" xfId="0" applyNumberFormat="1" applyFont="1" applyFill="1" applyBorder="1" applyAlignment="1" applyProtection="1">
      <alignment horizontal="center" vertical="center"/>
      <protection/>
    </xf>
    <xf numFmtId="1" fontId="10" fillId="34" borderId="31" xfId="0" applyNumberFormat="1" applyFont="1" applyFill="1" applyBorder="1" applyAlignment="1" applyProtection="1">
      <alignment horizontal="center" vertical="center"/>
      <protection/>
    </xf>
    <xf numFmtId="1" fontId="10" fillId="34" borderId="32" xfId="0" applyNumberFormat="1" applyFont="1" applyFill="1" applyBorder="1" applyAlignment="1" applyProtection="1">
      <alignment horizontal="center" vertical="center"/>
      <protection/>
    </xf>
    <xf numFmtId="0" fontId="2" fillId="35" borderId="83" xfId="0" applyFont="1" applyFill="1" applyBorder="1" applyAlignment="1" applyProtection="1">
      <alignment horizontal="center" vertical="center"/>
      <protection/>
    </xf>
    <xf numFmtId="0" fontId="2" fillId="35" borderId="84" xfId="0" applyFont="1" applyFill="1" applyBorder="1" applyAlignment="1" applyProtection="1">
      <alignment horizontal="center" vertical="center"/>
      <protection/>
    </xf>
    <xf numFmtId="0" fontId="2" fillId="35" borderId="85" xfId="0" applyFont="1" applyFill="1" applyBorder="1" applyAlignment="1" applyProtection="1">
      <alignment horizontal="center" vertical="center"/>
      <protection/>
    </xf>
    <xf numFmtId="0" fontId="2" fillId="35" borderId="86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2" fillId="35" borderId="87" xfId="0" applyFont="1" applyFill="1" applyBorder="1" applyAlignment="1" applyProtection="1">
      <alignment horizontal="center" vertical="center"/>
      <protection/>
    </xf>
    <xf numFmtId="0" fontId="2" fillId="35" borderId="88" xfId="0" applyFont="1" applyFill="1" applyBorder="1" applyAlignment="1" applyProtection="1">
      <alignment horizontal="center" vertical="center"/>
      <protection/>
    </xf>
    <xf numFmtId="0" fontId="2" fillId="35" borderId="89" xfId="0" applyFont="1" applyFill="1" applyBorder="1" applyAlignment="1" applyProtection="1">
      <alignment horizontal="center" vertical="center"/>
      <protection/>
    </xf>
    <xf numFmtId="164" fontId="2" fillId="0" borderId="87" xfId="0" applyNumberFormat="1" applyFont="1" applyBorder="1" applyAlignment="1" applyProtection="1">
      <alignment horizontal="center" vertical="center"/>
      <protection/>
    </xf>
    <xf numFmtId="164" fontId="2" fillId="0" borderId="88" xfId="0" applyNumberFormat="1" applyFont="1" applyBorder="1" applyAlignment="1" applyProtection="1">
      <alignment horizontal="center" vertical="center"/>
      <protection/>
    </xf>
    <xf numFmtId="164" fontId="2" fillId="0" borderId="89" xfId="0" applyNumberFormat="1" applyFont="1" applyBorder="1" applyAlignment="1" applyProtection="1">
      <alignment horizontal="center" vertical="center"/>
      <protection/>
    </xf>
    <xf numFmtId="0" fontId="2" fillId="35" borderId="90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91" xfId="0" applyFont="1" applyFill="1" applyBorder="1" applyAlignment="1" applyProtection="1">
      <alignment horizontal="center" vertical="center"/>
      <protection/>
    </xf>
    <xf numFmtId="0" fontId="2" fillId="35" borderId="90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4" xfId="0" applyFont="1" applyFill="1" applyBorder="1" applyAlignment="1" applyProtection="1">
      <alignment horizontal="center" vertical="center"/>
      <protection/>
    </xf>
    <xf numFmtId="0" fontId="2" fillId="35" borderId="22" xfId="0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62" xfId="0" applyFont="1" applyFill="1" applyBorder="1" applyAlignment="1" applyProtection="1">
      <alignment horizontal="center" vertical="center" textRotation="90" wrapText="1"/>
      <protection/>
    </xf>
    <xf numFmtId="0" fontId="2" fillId="35" borderId="63" xfId="0" applyFont="1" applyFill="1" applyBorder="1" applyAlignment="1" applyProtection="1">
      <alignment horizontal="center" vertical="center" textRotation="90" wrapText="1"/>
      <protection/>
    </xf>
    <xf numFmtId="0" fontId="2" fillId="35" borderId="22" xfId="0" applyFont="1" applyFill="1" applyBorder="1" applyAlignment="1" applyProtection="1">
      <alignment horizontal="center" vertical="center" textRotation="90" wrapText="1"/>
      <protection/>
    </xf>
    <xf numFmtId="0" fontId="2" fillId="35" borderId="23" xfId="0" applyFont="1" applyFill="1" applyBorder="1" applyAlignment="1" applyProtection="1">
      <alignment horizontal="center" vertical="center" textRotation="90" wrapText="1"/>
      <protection/>
    </xf>
    <xf numFmtId="0" fontId="10" fillId="34" borderId="37" xfId="0" applyFont="1" applyFill="1" applyBorder="1" applyAlignment="1" applyProtection="1">
      <alignment horizontal="center" vertical="center"/>
      <protection/>
    </xf>
    <xf numFmtId="0" fontId="10" fillId="34" borderId="38" xfId="0" applyFont="1" applyFill="1" applyBorder="1" applyAlignment="1" applyProtection="1">
      <alignment horizontal="center" vertical="center"/>
      <protection/>
    </xf>
    <xf numFmtId="0" fontId="10" fillId="34" borderId="92" xfId="0" applyFont="1" applyFill="1" applyBorder="1" applyAlignment="1" applyProtection="1">
      <alignment horizontal="center" vertical="center"/>
      <protection/>
    </xf>
    <xf numFmtId="1" fontId="10" fillId="34" borderId="56" xfId="0" applyNumberFormat="1" applyFont="1" applyFill="1" applyBorder="1" applyAlignment="1" applyProtection="1">
      <alignment horizontal="center" vertical="center"/>
      <protection/>
    </xf>
    <xf numFmtId="1" fontId="10" fillId="34" borderId="38" xfId="0" applyNumberFormat="1" applyFont="1" applyFill="1" applyBorder="1" applyAlignment="1" applyProtection="1">
      <alignment horizontal="center" vertical="center"/>
      <protection/>
    </xf>
    <xf numFmtId="1" fontId="10" fillId="34" borderId="92" xfId="0" applyNumberFormat="1" applyFont="1" applyFill="1" applyBorder="1" applyAlignment="1" applyProtection="1">
      <alignment horizontal="center" vertical="center"/>
      <protection/>
    </xf>
    <xf numFmtId="0" fontId="10" fillId="34" borderId="74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10" fillId="34" borderId="93" xfId="0" applyFont="1" applyFill="1" applyBorder="1" applyAlignment="1" applyProtection="1">
      <alignment horizontal="center" vertical="center"/>
      <protection/>
    </xf>
    <xf numFmtId="0" fontId="2" fillId="35" borderId="94" xfId="0" applyFont="1" applyFill="1" applyBorder="1" applyAlignment="1" applyProtection="1">
      <alignment horizontal="center" vertical="center"/>
      <protection/>
    </xf>
    <xf numFmtId="0" fontId="2" fillId="35" borderId="60" xfId="0" applyFont="1" applyFill="1" applyBorder="1" applyAlignment="1" applyProtection="1">
      <alignment horizontal="center" vertical="center"/>
      <protection/>
    </xf>
    <xf numFmtId="0" fontId="2" fillId="35" borderId="61" xfId="0" applyFont="1" applyFill="1" applyBorder="1" applyAlignment="1" applyProtection="1">
      <alignment horizontal="center" vertical="center"/>
      <protection/>
    </xf>
    <xf numFmtId="14" fontId="2" fillId="0" borderId="88" xfId="0" applyNumberFormat="1" applyFont="1" applyBorder="1" applyAlignment="1" applyProtection="1">
      <alignment horizontal="center" vertical="center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2" fillId="0" borderId="89" xfId="0" applyFont="1" applyBorder="1" applyAlignment="1" applyProtection="1">
      <alignment horizontal="center" vertical="center"/>
      <protection/>
    </xf>
    <xf numFmtId="0" fontId="10" fillId="34" borderId="31" xfId="0" applyFont="1" applyFill="1" applyBorder="1" applyAlignment="1" applyProtection="1">
      <alignment horizontal="center" vertical="center"/>
      <protection/>
    </xf>
    <xf numFmtId="0" fontId="10" fillId="34" borderId="32" xfId="0" applyFont="1" applyFill="1" applyBorder="1" applyAlignment="1" applyProtection="1">
      <alignment horizontal="center" vertical="center"/>
      <protection/>
    </xf>
    <xf numFmtId="0" fontId="10" fillId="34" borderId="42" xfId="0" applyFont="1" applyFill="1" applyBorder="1" applyAlignment="1" applyProtection="1">
      <alignment horizontal="center" vertical="center"/>
      <protection/>
    </xf>
    <xf numFmtId="0" fontId="10" fillId="34" borderId="43" xfId="0" applyFont="1" applyFill="1" applyBorder="1" applyAlignment="1" applyProtection="1">
      <alignment horizontal="center" vertical="center"/>
      <protection/>
    </xf>
    <xf numFmtId="0" fontId="10" fillId="34" borderId="95" xfId="0" applyFont="1" applyFill="1" applyBorder="1" applyAlignment="1" applyProtection="1">
      <alignment horizontal="center" vertical="center"/>
      <protection/>
    </xf>
    <xf numFmtId="1" fontId="10" fillId="34" borderId="57" xfId="0" applyNumberFormat="1" applyFont="1" applyFill="1" applyBorder="1" applyAlignment="1" applyProtection="1">
      <alignment horizontal="center" vertical="center"/>
      <protection/>
    </xf>
    <xf numFmtId="1" fontId="10" fillId="34" borderId="43" xfId="0" applyNumberFormat="1" applyFont="1" applyFill="1" applyBorder="1" applyAlignment="1" applyProtection="1">
      <alignment horizontal="center" vertical="center"/>
      <protection/>
    </xf>
    <xf numFmtId="1" fontId="10" fillId="34" borderId="95" xfId="0" applyNumberFormat="1" applyFont="1" applyFill="1" applyBorder="1" applyAlignment="1" applyProtection="1">
      <alignment horizontal="center" vertical="center"/>
      <protection/>
    </xf>
    <xf numFmtId="0" fontId="10" fillId="34" borderId="96" xfId="0" applyFont="1" applyFill="1" applyBorder="1" applyAlignment="1" applyProtection="1">
      <alignment horizontal="center" vertical="center"/>
      <protection/>
    </xf>
    <xf numFmtId="0" fontId="11" fillId="35" borderId="76" xfId="0" applyFont="1" applyFill="1" applyBorder="1" applyAlignment="1" applyProtection="1">
      <alignment horizontal="center" vertical="center" wrapText="1"/>
      <protection/>
    </xf>
    <xf numFmtId="0" fontId="0" fillId="0" borderId="77" xfId="0" applyFont="1" applyBorder="1" applyAlignment="1" applyProtection="1">
      <alignment/>
      <protection/>
    </xf>
    <xf numFmtId="0" fontId="0" fillId="0" borderId="78" xfId="0" applyFont="1" applyBorder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0" fontId="14" fillId="34" borderId="0" xfId="0" applyFont="1" applyFill="1" applyBorder="1" applyAlignment="1" applyProtection="1">
      <alignment horizontal="center" vertical="center" wrapText="1"/>
      <protection/>
    </xf>
    <xf numFmtId="0" fontId="9" fillId="0" borderId="77" xfId="0" applyFont="1" applyBorder="1" applyAlignment="1" applyProtection="1">
      <alignment/>
      <protection/>
    </xf>
    <xf numFmtId="0" fontId="9" fillId="0" borderId="78" xfId="0" applyFont="1" applyBorder="1" applyAlignment="1" applyProtection="1">
      <alignment/>
      <protection/>
    </xf>
    <xf numFmtId="0" fontId="11" fillId="35" borderId="77" xfId="0" applyFont="1" applyFill="1" applyBorder="1" applyAlignment="1" applyProtection="1">
      <alignment horizontal="center" vertical="center" wrapText="1"/>
      <protection/>
    </xf>
    <xf numFmtId="0" fontId="11" fillId="35" borderId="7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1">
    <dxf>
      <font>
        <b/>
        <i val="0"/>
        <color rgb="FFFF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F"/>
      <rgbColor rgb="00000000"/>
      <rgbColor rgb="00C8C8C8"/>
      <rgbColor rgb="0000442B"/>
      <rgbColor rgb="00E1FFB9"/>
      <rgbColor rgb="00B5DDB7"/>
      <rgbColor rgb="00FFD69F"/>
      <rgbColor rgb="00FFE3B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41</xdr:row>
      <xdr:rowOff>0</xdr:rowOff>
    </xdr:from>
    <xdr:to>
      <xdr:col>4</xdr:col>
      <xdr:colOff>171450</xdr:colOff>
      <xdr:row>41</xdr:row>
      <xdr:rowOff>0</xdr:rowOff>
    </xdr:to>
    <xdr:pic>
      <xdr:nvPicPr>
        <xdr:cNvPr id="1" name="Picture 5" descr="FreightlinerPL Master Logo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0391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41</xdr:row>
      <xdr:rowOff>0</xdr:rowOff>
    </xdr:from>
    <xdr:to>
      <xdr:col>4</xdr:col>
      <xdr:colOff>95250</xdr:colOff>
      <xdr:row>41</xdr:row>
      <xdr:rowOff>0</xdr:rowOff>
    </xdr:to>
    <xdr:pic>
      <xdr:nvPicPr>
        <xdr:cNvPr id="2" name="Picture 6" descr="FreightlinerPL Master Logo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0391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41</xdr:row>
      <xdr:rowOff>0</xdr:rowOff>
    </xdr:from>
    <xdr:to>
      <xdr:col>4</xdr:col>
      <xdr:colOff>190500</xdr:colOff>
      <xdr:row>41</xdr:row>
      <xdr:rowOff>0</xdr:rowOff>
    </xdr:to>
    <xdr:pic>
      <xdr:nvPicPr>
        <xdr:cNvPr id="3" name="Picture 7" descr="FreightlinerPL Master Logo_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03910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200025</xdr:colOff>
      <xdr:row>1</xdr:row>
      <xdr:rowOff>0</xdr:rowOff>
    </xdr:from>
    <xdr:to>
      <xdr:col>29</xdr:col>
      <xdr:colOff>238125</xdr:colOff>
      <xdr:row>1</xdr:row>
      <xdr:rowOff>228600</xdr:rowOff>
    </xdr:to>
    <xdr:pic>
      <xdr:nvPicPr>
        <xdr:cNvPr id="4" name="Picture 21" descr="FreightlinerPL_logo_large_F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219075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209550</xdr:colOff>
      <xdr:row>40</xdr:row>
      <xdr:rowOff>219075</xdr:rowOff>
    </xdr:from>
    <xdr:to>
      <xdr:col>29</xdr:col>
      <xdr:colOff>247650</xdr:colOff>
      <xdr:row>41</xdr:row>
      <xdr:rowOff>219075</xdr:rowOff>
    </xdr:to>
    <xdr:pic>
      <xdr:nvPicPr>
        <xdr:cNvPr id="5" name="Picture 21" descr="FreightlinerPL_logo_large_F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8029575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209550</xdr:colOff>
      <xdr:row>80</xdr:row>
      <xdr:rowOff>190500</xdr:rowOff>
    </xdr:from>
    <xdr:to>
      <xdr:col>29</xdr:col>
      <xdr:colOff>247650</xdr:colOff>
      <xdr:row>82</xdr:row>
      <xdr:rowOff>0</xdr:rowOff>
    </xdr:to>
    <xdr:pic>
      <xdr:nvPicPr>
        <xdr:cNvPr id="6" name="Picture 21" descr="FreightlinerPL_logo_large_F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15821025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209550</xdr:colOff>
      <xdr:row>120</xdr:row>
      <xdr:rowOff>190500</xdr:rowOff>
    </xdr:from>
    <xdr:to>
      <xdr:col>29</xdr:col>
      <xdr:colOff>247650</xdr:colOff>
      <xdr:row>122</xdr:row>
      <xdr:rowOff>0</xdr:rowOff>
    </xdr:to>
    <xdr:pic>
      <xdr:nvPicPr>
        <xdr:cNvPr id="7" name="Picture 21" descr="FreightlinerPL_logo_large_FV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3602950"/>
          <a:ext cx="1295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904875</xdr:colOff>
      <xdr:row>1</xdr:row>
      <xdr:rowOff>66675</xdr:rowOff>
    </xdr:from>
    <xdr:to>
      <xdr:col>15</xdr:col>
      <xdr:colOff>962025</xdr:colOff>
      <xdr:row>2</xdr:row>
      <xdr:rowOff>95250</xdr:rowOff>
    </xdr:to>
    <xdr:pic>
      <xdr:nvPicPr>
        <xdr:cNvPr id="1" name="Picture 39" descr="FreightlinerPL_logo_large_F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57175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904875</xdr:colOff>
      <xdr:row>74</xdr:row>
      <xdr:rowOff>66675</xdr:rowOff>
    </xdr:from>
    <xdr:to>
      <xdr:col>15</xdr:col>
      <xdr:colOff>962025</xdr:colOff>
      <xdr:row>75</xdr:row>
      <xdr:rowOff>95250</xdr:rowOff>
    </xdr:to>
    <xdr:pic>
      <xdr:nvPicPr>
        <xdr:cNvPr id="2" name="Picture 39" descr="FreightlinerPL_logo_large_F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464945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904875</xdr:colOff>
      <xdr:row>147</xdr:row>
      <xdr:rowOff>66675</xdr:rowOff>
    </xdr:from>
    <xdr:to>
      <xdr:col>15</xdr:col>
      <xdr:colOff>962025</xdr:colOff>
      <xdr:row>148</xdr:row>
      <xdr:rowOff>95250</xdr:rowOff>
    </xdr:to>
    <xdr:pic>
      <xdr:nvPicPr>
        <xdr:cNvPr id="3" name="Picture 39" descr="FreightlinerPL_logo_large_F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2905125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904875</xdr:colOff>
      <xdr:row>220</xdr:row>
      <xdr:rowOff>66675</xdr:rowOff>
    </xdr:from>
    <xdr:to>
      <xdr:col>15</xdr:col>
      <xdr:colOff>962025</xdr:colOff>
      <xdr:row>221</xdr:row>
      <xdr:rowOff>95250</xdr:rowOff>
    </xdr:to>
    <xdr:pic>
      <xdr:nvPicPr>
        <xdr:cNvPr id="4" name="Picture 39" descr="FreightlinerPL_logo_large_F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4345305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16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5" width="4.7109375" style="2" customWidth="1"/>
    <col min="6" max="6" width="6.421875" style="2" customWidth="1"/>
    <col min="7" max="30" width="4.7109375" style="2" customWidth="1"/>
    <col min="31" max="16384" width="9.140625" style="76" customWidth="1"/>
  </cols>
  <sheetData>
    <row r="1" ht="17.25" customHeight="1"/>
    <row r="2" spans="1:6" ht="20.25" customHeight="1" thickBot="1">
      <c r="A2" s="1" t="str">
        <f>CONCATENATE("List przewozowy nr ",A4)</f>
        <v>List przewozowy nr </v>
      </c>
      <c r="F2" s="3"/>
    </row>
    <row r="3" spans="1:30" ht="15">
      <c r="A3" s="4">
        <v>1</v>
      </c>
      <c r="B3" s="92" t="s">
        <v>0</v>
      </c>
      <c r="C3" s="93"/>
      <c r="D3" s="93"/>
      <c r="E3" s="93"/>
      <c r="F3" s="94"/>
      <c r="G3" s="4">
        <v>2</v>
      </c>
      <c r="H3" s="92" t="s">
        <v>1</v>
      </c>
      <c r="I3" s="93"/>
      <c r="J3" s="93"/>
      <c r="K3" s="93"/>
      <c r="L3" s="94"/>
      <c r="M3" s="4">
        <v>3</v>
      </c>
      <c r="N3" s="92" t="s">
        <v>2</v>
      </c>
      <c r="O3" s="93"/>
      <c r="P3" s="93"/>
      <c r="Q3" s="93"/>
      <c r="R3" s="94"/>
      <c r="S3" s="4">
        <v>4</v>
      </c>
      <c r="T3" s="92" t="s">
        <v>3</v>
      </c>
      <c r="U3" s="93"/>
      <c r="V3" s="93"/>
      <c r="W3" s="93"/>
      <c r="X3" s="94"/>
      <c r="Y3" s="4">
        <v>5</v>
      </c>
      <c r="Z3" s="92" t="s">
        <v>4</v>
      </c>
      <c r="AA3" s="93"/>
      <c r="AB3" s="93"/>
      <c r="AC3" s="93"/>
      <c r="AD3" s="94"/>
    </row>
    <row r="4" spans="1:30" ht="15">
      <c r="A4" s="95"/>
      <c r="B4" s="96"/>
      <c r="C4" s="96"/>
      <c r="D4" s="96"/>
      <c r="E4" s="96"/>
      <c r="F4" s="97"/>
      <c r="G4" s="101"/>
      <c r="H4" s="102" t="e">
        <v>#REF!</v>
      </c>
      <c r="I4" s="102"/>
      <c r="J4" s="102"/>
      <c r="K4" s="102"/>
      <c r="L4" s="103"/>
      <c r="M4" s="101"/>
      <c r="N4" s="107" t="e">
        <v>#REF!</v>
      </c>
      <c r="O4" s="107"/>
      <c r="P4" s="107"/>
      <c r="Q4" s="107"/>
      <c r="R4" s="108"/>
      <c r="S4" s="101"/>
      <c r="T4" s="107" t="s">
        <v>5</v>
      </c>
      <c r="U4" s="107"/>
      <c r="V4" s="107"/>
      <c r="W4" s="107"/>
      <c r="X4" s="108"/>
      <c r="Y4" s="101"/>
      <c r="Z4" s="107" t="e">
        <v>#REF!</v>
      </c>
      <c r="AA4" s="107"/>
      <c r="AB4" s="107"/>
      <c r="AC4" s="107"/>
      <c r="AD4" s="108"/>
    </row>
    <row r="5" spans="1:30" ht="15.75" thickBot="1">
      <c r="A5" s="98"/>
      <c r="B5" s="99"/>
      <c r="C5" s="99"/>
      <c r="D5" s="99"/>
      <c r="E5" s="99"/>
      <c r="F5" s="100"/>
      <c r="G5" s="104"/>
      <c r="H5" s="105"/>
      <c r="I5" s="105"/>
      <c r="J5" s="105"/>
      <c r="K5" s="105"/>
      <c r="L5" s="106"/>
      <c r="M5" s="109"/>
      <c r="N5" s="110"/>
      <c r="O5" s="110"/>
      <c r="P5" s="110"/>
      <c r="Q5" s="110"/>
      <c r="R5" s="111"/>
      <c r="S5" s="109"/>
      <c r="T5" s="110"/>
      <c r="U5" s="110"/>
      <c r="V5" s="110"/>
      <c r="W5" s="110"/>
      <c r="X5" s="111"/>
      <c r="Y5" s="109"/>
      <c r="Z5" s="110"/>
      <c r="AA5" s="110"/>
      <c r="AB5" s="110"/>
      <c r="AC5" s="110"/>
      <c r="AD5" s="111"/>
    </row>
    <row r="6" spans="1:30" ht="15">
      <c r="A6" s="4">
        <v>6</v>
      </c>
      <c r="B6" s="92" t="s">
        <v>6</v>
      </c>
      <c r="C6" s="93"/>
      <c r="D6" s="93"/>
      <c r="E6" s="93"/>
      <c r="F6" s="94"/>
      <c r="G6" s="4">
        <v>7</v>
      </c>
      <c r="H6" s="92" t="s">
        <v>7</v>
      </c>
      <c r="I6" s="93"/>
      <c r="J6" s="93"/>
      <c r="K6" s="93"/>
      <c r="L6" s="93"/>
      <c r="M6" s="93"/>
      <c r="N6" s="93"/>
      <c r="O6" s="93"/>
      <c r="P6" s="93"/>
      <c r="Q6" s="93"/>
      <c r="R6" s="94"/>
      <c r="S6" s="4">
        <v>8</v>
      </c>
      <c r="T6" s="92" t="s">
        <v>8</v>
      </c>
      <c r="U6" s="93"/>
      <c r="V6" s="93"/>
      <c r="W6" s="93"/>
      <c r="X6" s="93"/>
      <c r="Y6" s="93"/>
      <c r="Z6" s="93"/>
      <c r="AA6" s="93"/>
      <c r="AB6" s="93"/>
      <c r="AC6" s="93"/>
      <c r="AD6" s="94"/>
    </row>
    <row r="7" spans="1:30" ht="15" customHeight="1">
      <c r="A7" s="167"/>
      <c r="B7" s="168"/>
      <c r="C7" s="168"/>
      <c r="D7" s="168"/>
      <c r="E7" s="168"/>
      <c r="F7" s="169"/>
      <c r="G7" s="113" t="s">
        <v>9</v>
      </c>
      <c r="H7" s="114"/>
      <c r="I7" s="114"/>
      <c r="J7" s="114"/>
      <c r="K7" s="114"/>
      <c r="L7" s="115"/>
      <c r="M7" s="116" t="s">
        <v>10</v>
      </c>
      <c r="N7" s="114"/>
      <c r="O7" s="114"/>
      <c r="P7" s="114"/>
      <c r="Q7" s="114"/>
      <c r="R7" s="117"/>
      <c r="S7" s="113" t="s">
        <v>9</v>
      </c>
      <c r="T7" s="114"/>
      <c r="U7" s="114"/>
      <c r="V7" s="114"/>
      <c r="W7" s="114"/>
      <c r="X7" s="115"/>
      <c r="Y7" s="116" t="s">
        <v>10</v>
      </c>
      <c r="Z7" s="114"/>
      <c r="AA7" s="114"/>
      <c r="AB7" s="114"/>
      <c r="AC7" s="114"/>
      <c r="AD7" s="117"/>
    </row>
    <row r="8" spans="1:30" ht="15" customHeight="1">
      <c r="A8" s="170"/>
      <c r="B8" s="171"/>
      <c r="C8" s="171"/>
      <c r="D8" s="171"/>
      <c r="E8" s="171"/>
      <c r="F8" s="172"/>
      <c r="G8" s="5"/>
      <c r="H8" s="6"/>
      <c r="I8" s="6"/>
      <c r="J8" s="6"/>
      <c r="K8" s="6"/>
      <c r="L8" s="7"/>
      <c r="M8" s="8"/>
      <c r="N8" s="8"/>
      <c r="O8" s="8"/>
      <c r="P8" s="8"/>
      <c r="Q8" s="8"/>
      <c r="R8" s="8"/>
      <c r="S8" s="5"/>
      <c r="T8" s="6"/>
      <c r="U8" s="6"/>
      <c r="V8" s="6"/>
      <c r="W8" s="6"/>
      <c r="X8" s="7"/>
      <c r="Y8" s="8"/>
      <c r="Z8" s="8"/>
      <c r="AA8" s="8"/>
      <c r="AB8" s="8"/>
      <c r="AC8" s="8"/>
      <c r="AD8" s="9"/>
    </row>
    <row r="9" spans="1:30" ht="15" customHeight="1">
      <c r="A9" s="170"/>
      <c r="B9" s="171"/>
      <c r="C9" s="171"/>
      <c r="D9" s="171"/>
      <c r="E9" s="171"/>
      <c r="F9" s="172"/>
      <c r="G9" s="118"/>
      <c r="H9" s="119"/>
      <c r="I9" s="119"/>
      <c r="J9" s="119"/>
      <c r="K9" s="119"/>
      <c r="L9" s="120"/>
      <c r="M9" s="122"/>
      <c r="N9" s="123"/>
      <c r="O9" s="123"/>
      <c r="P9" s="123"/>
      <c r="Q9" s="123"/>
      <c r="R9" s="124"/>
      <c r="S9" s="118"/>
      <c r="T9" s="126"/>
      <c r="U9" s="126"/>
      <c r="V9" s="126"/>
      <c r="W9" s="126"/>
      <c r="X9" s="127"/>
      <c r="Y9" s="122"/>
      <c r="Z9" s="126"/>
      <c r="AA9" s="126"/>
      <c r="AB9" s="126"/>
      <c r="AC9" s="126"/>
      <c r="AD9" s="124"/>
    </row>
    <row r="10" spans="1:30" ht="15" customHeight="1" thickBot="1">
      <c r="A10" s="173"/>
      <c r="B10" s="174"/>
      <c r="C10" s="174"/>
      <c r="D10" s="174"/>
      <c r="E10" s="174"/>
      <c r="F10" s="175"/>
      <c r="G10" s="121"/>
      <c r="H10" s="119"/>
      <c r="I10" s="119"/>
      <c r="J10" s="119"/>
      <c r="K10" s="119"/>
      <c r="L10" s="120"/>
      <c r="M10" s="122"/>
      <c r="N10" s="123"/>
      <c r="O10" s="123"/>
      <c r="P10" s="123"/>
      <c r="Q10" s="123"/>
      <c r="R10" s="124"/>
      <c r="S10" s="118"/>
      <c r="T10" s="126"/>
      <c r="U10" s="126"/>
      <c r="V10" s="126"/>
      <c r="W10" s="126"/>
      <c r="X10" s="127"/>
      <c r="Y10" s="122"/>
      <c r="Z10" s="126"/>
      <c r="AA10" s="126"/>
      <c r="AB10" s="126"/>
      <c r="AC10" s="126"/>
      <c r="AD10" s="124"/>
    </row>
    <row r="11" spans="1:30" ht="15" customHeight="1">
      <c r="A11" s="4">
        <v>9</v>
      </c>
      <c r="B11" s="92" t="s">
        <v>13</v>
      </c>
      <c r="C11" s="93"/>
      <c r="D11" s="93"/>
      <c r="E11" s="93"/>
      <c r="F11" s="94"/>
      <c r="G11" s="10"/>
      <c r="H11" s="6"/>
      <c r="I11" s="112" t="s">
        <v>11</v>
      </c>
      <c r="J11" s="112" t="s">
        <v>12</v>
      </c>
      <c r="K11" s="6"/>
      <c r="L11" s="11"/>
      <c r="M11" s="8"/>
      <c r="N11" s="6"/>
      <c r="O11" s="112" t="s">
        <v>11</v>
      </c>
      <c r="P11" s="112" t="s">
        <v>12</v>
      </c>
      <c r="Q11" s="6"/>
      <c r="R11" s="8"/>
      <c r="S11" s="10"/>
      <c r="T11" s="6"/>
      <c r="U11" s="112" t="s">
        <v>11</v>
      </c>
      <c r="V11" s="112" t="s">
        <v>12</v>
      </c>
      <c r="W11" s="6"/>
      <c r="X11" s="11"/>
      <c r="Y11" s="8"/>
      <c r="Z11" s="6"/>
      <c r="AA11" s="112" t="s">
        <v>11</v>
      </c>
      <c r="AB11" s="112" t="s">
        <v>12</v>
      </c>
      <c r="AC11" s="6"/>
      <c r="AD11" s="9"/>
    </row>
    <row r="12" spans="1:30" ht="15">
      <c r="A12" s="167"/>
      <c r="B12" s="168"/>
      <c r="C12" s="168"/>
      <c r="D12" s="168"/>
      <c r="E12" s="168"/>
      <c r="F12" s="169"/>
      <c r="G12" s="118"/>
      <c r="H12" s="119"/>
      <c r="I12" s="119"/>
      <c r="J12" s="119"/>
      <c r="K12" s="119"/>
      <c r="L12" s="120"/>
      <c r="M12" s="122"/>
      <c r="N12" s="123"/>
      <c r="O12" s="123"/>
      <c r="P12" s="123"/>
      <c r="Q12" s="123"/>
      <c r="R12" s="124"/>
      <c r="S12" s="118"/>
      <c r="T12" s="126"/>
      <c r="U12" s="126"/>
      <c r="V12" s="126"/>
      <c r="W12" s="126"/>
      <c r="X12" s="127"/>
      <c r="Y12" s="122"/>
      <c r="Z12" s="126"/>
      <c r="AA12" s="126"/>
      <c r="AB12" s="126"/>
      <c r="AC12" s="126"/>
      <c r="AD12" s="124"/>
    </row>
    <row r="13" spans="1:30" ht="15">
      <c r="A13" s="170"/>
      <c r="B13" s="171"/>
      <c r="C13" s="171"/>
      <c r="D13" s="171"/>
      <c r="E13" s="171"/>
      <c r="F13" s="172"/>
      <c r="G13" s="121"/>
      <c r="H13" s="119"/>
      <c r="I13" s="119"/>
      <c r="J13" s="119"/>
      <c r="K13" s="119"/>
      <c r="L13" s="120"/>
      <c r="M13" s="122"/>
      <c r="N13" s="123"/>
      <c r="O13" s="123"/>
      <c r="P13" s="123"/>
      <c r="Q13" s="123"/>
      <c r="R13" s="124"/>
      <c r="S13" s="118"/>
      <c r="T13" s="126"/>
      <c r="U13" s="126"/>
      <c r="V13" s="126"/>
      <c r="W13" s="126"/>
      <c r="X13" s="127"/>
      <c r="Y13" s="122"/>
      <c r="Z13" s="126"/>
      <c r="AA13" s="126"/>
      <c r="AB13" s="126"/>
      <c r="AC13" s="126"/>
      <c r="AD13" s="124"/>
    </row>
    <row r="14" spans="1:30" ht="15">
      <c r="A14" s="170"/>
      <c r="B14" s="171"/>
      <c r="C14" s="171"/>
      <c r="D14" s="171"/>
      <c r="E14" s="171"/>
      <c r="F14" s="172"/>
      <c r="G14" s="10"/>
      <c r="H14" s="6"/>
      <c r="I14" s="112" t="s">
        <v>14</v>
      </c>
      <c r="J14" s="112"/>
      <c r="K14" s="6"/>
      <c r="L14" s="11"/>
      <c r="M14" s="8"/>
      <c r="N14" s="6"/>
      <c r="O14" s="112" t="s">
        <v>14</v>
      </c>
      <c r="P14" s="112"/>
      <c r="Q14" s="6"/>
      <c r="R14" s="12"/>
      <c r="S14" s="10"/>
      <c r="T14" s="6"/>
      <c r="U14" s="112" t="s">
        <v>14</v>
      </c>
      <c r="V14" s="112"/>
      <c r="W14" s="6"/>
      <c r="X14" s="11"/>
      <c r="Y14" s="8"/>
      <c r="Z14" s="6"/>
      <c r="AA14" s="112" t="s">
        <v>14</v>
      </c>
      <c r="AB14" s="112"/>
      <c r="AC14" s="6"/>
      <c r="AD14" s="9"/>
    </row>
    <row r="15" spans="1:30" ht="15.75" thickBot="1">
      <c r="A15" s="173"/>
      <c r="B15" s="174"/>
      <c r="C15" s="174"/>
      <c r="D15" s="174"/>
      <c r="E15" s="174"/>
      <c r="F15" s="175"/>
      <c r="G15" s="10"/>
      <c r="H15" s="8"/>
      <c r="I15" s="13"/>
      <c r="J15" s="13"/>
      <c r="K15" s="8"/>
      <c r="L15" s="11"/>
      <c r="M15" s="8"/>
      <c r="N15" s="8"/>
      <c r="O15" s="13"/>
      <c r="P15" s="13"/>
      <c r="Q15" s="8"/>
      <c r="R15" s="9"/>
      <c r="S15" s="10"/>
      <c r="T15" s="8"/>
      <c r="U15" s="13"/>
      <c r="V15" s="13"/>
      <c r="W15" s="8"/>
      <c r="X15" s="11"/>
      <c r="Y15" s="8"/>
      <c r="Z15" s="8"/>
      <c r="AA15" s="13"/>
      <c r="AB15" s="13"/>
      <c r="AC15" s="8"/>
      <c r="AD15" s="9"/>
    </row>
    <row r="16" spans="1:30" ht="16.5">
      <c r="A16" s="4">
        <v>10</v>
      </c>
      <c r="B16" s="92" t="s">
        <v>53</v>
      </c>
      <c r="C16" s="93"/>
      <c r="D16" s="93"/>
      <c r="E16" s="93"/>
      <c r="F16" s="94"/>
      <c r="G16" s="10"/>
      <c r="H16" s="8"/>
      <c r="I16" s="14"/>
      <c r="J16" s="8"/>
      <c r="K16" s="8"/>
      <c r="L16" s="11"/>
      <c r="M16" s="8"/>
      <c r="N16" s="8"/>
      <c r="O16" s="8"/>
      <c r="P16" s="8"/>
      <c r="Q16" s="8"/>
      <c r="R16" s="8"/>
      <c r="S16" s="10"/>
      <c r="T16" s="8"/>
      <c r="U16" s="14"/>
      <c r="V16" s="8"/>
      <c r="W16" s="8"/>
      <c r="X16" s="11"/>
      <c r="Y16" s="8"/>
      <c r="Z16" s="8"/>
      <c r="AA16" s="8"/>
      <c r="AB16" s="8"/>
      <c r="AC16" s="8"/>
      <c r="AD16" s="9"/>
    </row>
    <row r="17" spans="1:30" ht="15" customHeight="1">
      <c r="A17" s="167" t="s">
        <v>56</v>
      </c>
      <c r="B17" s="168"/>
      <c r="C17" s="168"/>
      <c r="D17" s="168"/>
      <c r="E17" s="168"/>
      <c r="F17" s="169"/>
      <c r="G17" s="10"/>
      <c r="H17" s="8"/>
      <c r="I17" s="125" t="s">
        <v>15</v>
      </c>
      <c r="J17" s="125"/>
      <c r="K17" s="8"/>
      <c r="L17" s="11"/>
      <c r="M17" s="8"/>
      <c r="N17" s="8"/>
      <c r="O17" s="125" t="s">
        <v>15</v>
      </c>
      <c r="P17" s="125"/>
      <c r="Q17" s="8"/>
      <c r="R17" s="8"/>
      <c r="S17" s="10"/>
      <c r="T17" s="8"/>
      <c r="U17" s="125" t="s">
        <v>15</v>
      </c>
      <c r="V17" s="125"/>
      <c r="W17" s="8"/>
      <c r="X17" s="11"/>
      <c r="Y17" s="8"/>
      <c r="Z17" s="8"/>
      <c r="AA17" s="125" t="s">
        <v>15</v>
      </c>
      <c r="AB17" s="125"/>
      <c r="AC17" s="8"/>
      <c r="AD17" s="9"/>
    </row>
    <row r="18" spans="1:30" ht="15">
      <c r="A18" s="170"/>
      <c r="B18" s="171"/>
      <c r="C18" s="171"/>
      <c r="D18" s="171"/>
      <c r="E18" s="171"/>
      <c r="F18" s="172"/>
      <c r="G18" s="10"/>
      <c r="H18" s="8"/>
      <c r="I18" s="8"/>
      <c r="J18" s="8"/>
      <c r="K18" s="8"/>
      <c r="L18" s="11"/>
      <c r="M18" s="8"/>
      <c r="N18" s="8"/>
      <c r="O18" s="8"/>
      <c r="P18" s="8"/>
      <c r="Q18" s="8"/>
      <c r="R18" s="8"/>
      <c r="S18" s="10"/>
      <c r="T18" s="8"/>
      <c r="U18" s="8"/>
      <c r="V18" s="8"/>
      <c r="W18" s="8"/>
      <c r="X18" s="11"/>
      <c r="Y18" s="8"/>
      <c r="Z18" s="8"/>
      <c r="AA18" s="8"/>
      <c r="AB18" s="8"/>
      <c r="AC18" s="8"/>
      <c r="AD18" s="9"/>
    </row>
    <row r="19" spans="1:30" ht="15">
      <c r="A19" s="170"/>
      <c r="B19" s="171"/>
      <c r="C19" s="171"/>
      <c r="D19" s="171"/>
      <c r="E19" s="171"/>
      <c r="F19" s="172"/>
      <c r="G19" s="10"/>
      <c r="H19" s="8"/>
      <c r="I19" s="125"/>
      <c r="J19" s="125"/>
      <c r="K19" s="8"/>
      <c r="L19" s="11"/>
      <c r="M19" s="8"/>
      <c r="N19" s="8"/>
      <c r="O19" s="125"/>
      <c r="P19" s="125"/>
      <c r="Q19" s="8"/>
      <c r="R19" s="9"/>
      <c r="S19" s="10"/>
      <c r="T19" s="8"/>
      <c r="U19" s="125"/>
      <c r="V19" s="125"/>
      <c r="W19" s="8"/>
      <c r="X19" s="11"/>
      <c r="Y19" s="8"/>
      <c r="Z19" s="8"/>
      <c r="AA19" s="125"/>
      <c r="AB19" s="125"/>
      <c r="AC19" s="8"/>
      <c r="AD19" s="9"/>
    </row>
    <row r="20" spans="1:30" ht="15.75" thickBot="1">
      <c r="A20" s="173"/>
      <c r="B20" s="174"/>
      <c r="C20" s="174"/>
      <c r="D20" s="174"/>
      <c r="E20" s="174"/>
      <c r="F20" s="175"/>
      <c r="G20" s="15"/>
      <c r="H20" s="16"/>
      <c r="I20" s="16"/>
      <c r="J20" s="16"/>
      <c r="K20" s="16"/>
      <c r="L20" s="17"/>
      <c r="M20" s="16"/>
      <c r="N20" s="16"/>
      <c r="O20" s="16"/>
      <c r="P20" s="16"/>
      <c r="Q20" s="16"/>
      <c r="R20" s="18"/>
      <c r="S20" s="15"/>
      <c r="T20" s="16"/>
      <c r="U20" s="16"/>
      <c r="V20" s="16"/>
      <c r="W20" s="16"/>
      <c r="X20" s="17"/>
      <c r="Y20" s="16"/>
      <c r="Z20" s="16"/>
      <c r="AA20" s="16"/>
      <c r="AB20" s="16"/>
      <c r="AC20" s="16"/>
      <c r="AD20" s="18"/>
    </row>
    <row r="21" spans="1:30" ht="15">
      <c r="A21" s="4">
        <v>11</v>
      </c>
      <c r="B21" s="92" t="s">
        <v>16</v>
      </c>
      <c r="C21" s="93"/>
      <c r="D21" s="93"/>
      <c r="E21" s="93"/>
      <c r="F21" s="94"/>
      <c r="G21" s="10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10"/>
      <c r="T21" s="8"/>
      <c r="U21" s="8"/>
      <c r="V21" s="8"/>
      <c r="W21" s="8"/>
      <c r="X21" s="8"/>
      <c r="Y21" s="8"/>
      <c r="Z21" s="8"/>
      <c r="AA21" s="8"/>
      <c r="AB21" s="8"/>
      <c r="AC21" s="8"/>
      <c r="AD21" s="9"/>
    </row>
    <row r="22" spans="1:30" ht="15.75">
      <c r="A22" s="101"/>
      <c r="B22" s="107"/>
      <c r="C22" s="107"/>
      <c r="D22" s="107"/>
      <c r="E22" s="107"/>
      <c r="F22" s="108"/>
      <c r="G22" s="19" t="s">
        <v>17</v>
      </c>
      <c r="H22" s="130"/>
      <c r="I22" s="130"/>
      <c r="J22" s="130"/>
      <c r="K22" s="130"/>
      <c r="L22" s="130"/>
      <c r="M22" s="20" t="s">
        <v>18</v>
      </c>
      <c r="N22" s="128"/>
      <c r="O22" s="128"/>
      <c r="P22" s="20" t="s">
        <v>19</v>
      </c>
      <c r="Q22" s="128"/>
      <c r="R22" s="129"/>
      <c r="S22" s="19" t="s">
        <v>17</v>
      </c>
      <c r="T22" s="130"/>
      <c r="U22" s="130"/>
      <c r="V22" s="130"/>
      <c r="W22" s="130"/>
      <c r="X22" s="130"/>
      <c r="Y22" s="20" t="s">
        <v>18</v>
      </c>
      <c r="Z22" s="128"/>
      <c r="AA22" s="128"/>
      <c r="AB22" s="20" t="s">
        <v>19</v>
      </c>
      <c r="AC22" s="128"/>
      <c r="AD22" s="129"/>
    </row>
    <row r="23" spans="1:30" ht="15.75" thickBot="1">
      <c r="A23" s="109"/>
      <c r="B23" s="110"/>
      <c r="C23" s="110"/>
      <c r="D23" s="110"/>
      <c r="E23" s="110"/>
      <c r="F23" s="111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1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3"/>
    </row>
    <row r="24" spans="1:30" ht="15">
      <c r="A24" s="4">
        <v>12</v>
      </c>
      <c r="B24" s="92" t="s">
        <v>20</v>
      </c>
      <c r="C24" s="93"/>
      <c r="D24" s="93"/>
      <c r="E24" s="93"/>
      <c r="F24" s="94"/>
      <c r="G24" s="4">
        <v>13</v>
      </c>
      <c r="H24" s="92" t="s">
        <v>21</v>
      </c>
      <c r="I24" s="93"/>
      <c r="J24" s="93"/>
      <c r="K24" s="93"/>
      <c r="L24" s="93"/>
      <c r="M24" s="93"/>
      <c r="N24" s="93"/>
      <c r="O24" s="93"/>
      <c r="P24" s="93"/>
      <c r="Q24" s="93"/>
      <c r="R24" s="94"/>
      <c r="S24" s="4">
        <v>14</v>
      </c>
      <c r="T24" s="92" t="s">
        <v>22</v>
      </c>
      <c r="U24" s="93"/>
      <c r="V24" s="93"/>
      <c r="W24" s="93"/>
      <c r="X24" s="93"/>
      <c r="Y24" s="93"/>
      <c r="Z24" s="93"/>
      <c r="AA24" s="93"/>
      <c r="AB24" s="93"/>
      <c r="AC24" s="93"/>
      <c r="AD24" s="94"/>
    </row>
    <row r="25" spans="1:30" ht="15">
      <c r="A25" s="113" t="s">
        <v>23</v>
      </c>
      <c r="B25" s="161"/>
      <c r="C25" s="161"/>
      <c r="D25" s="161"/>
      <c r="E25" s="161"/>
      <c r="F25" s="162"/>
      <c r="G25" s="163"/>
      <c r="H25" s="164"/>
      <c r="I25" s="164"/>
      <c r="J25" s="164"/>
      <c r="K25" s="164"/>
      <c r="L25" s="164"/>
      <c r="M25" s="164"/>
      <c r="N25" s="164"/>
      <c r="O25" s="164"/>
      <c r="P25" s="164"/>
      <c r="Q25" s="77"/>
      <c r="R25" s="78"/>
      <c r="S25" s="10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2"/>
    </row>
    <row r="26" spans="1:30" ht="15">
      <c r="A26" s="139" t="s">
        <v>24</v>
      </c>
      <c r="B26" s="140"/>
      <c r="C26" s="140"/>
      <c r="D26" s="140"/>
      <c r="E26" s="140"/>
      <c r="F26" s="141"/>
      <c r="G26" s="142"/>
      <c r="H26" s="143"/>
      <c r="I26" s="143"/>
      <c r="J26" s="143"/>
      <c r="K26" s="143"/>
      <c r="L26" s="143"/>
      <c r="M26" s="143"/>
      <c r="N26" s="143"/>
      <c r="O26" s="143"/>
      <c r="P26" s="143"/>
      <c r="Q26" s="145" t="s">
        <v>25</v>
      </c>
      <c r="R26" s="147"/>
      <c r="S26" s="133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5"/>
    </row>
    <row r="27" spans="1:30" ht="15">
      <c r="A27" s="142"/>
      <c r="B27" s="143"/>
      <c r="C27" s="143"/>
      <c r="D27" s="143"/>
      <c r="E27" s="143"/>
      <c r="F27" s="144"/>
      <c r="G27" s="142"/>
      <c r="H27" s="143"/>
      <c r="I27" s="143"/>
      <c r="J27" s="143"/>
      <c r="K27" s="143"/>
      <c r="L27" s="143"/>
      <c r="M27" s="143"/>
      <c r="N27" s="143"/>
      <c r="O27" s="143"/>
      <c r="P27" s="143"/>
      <c r="Q27" s="146"/>
      <c r="R27" s="148"/>
      <c r="S27" s="133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5"/>
    </row>
    <row r="28" spans="1:30" ht="15">
      <c r="A28" s="149" t="s">
        <v>26</v>
      </c>
      <c r="B28" s="150"/>
      <c r="C28" s="150">
        <v>47</v>
      </c>
      <c r="D28" s="150"/>
      <c r="E28" s="150"/>
      <c r="F28" s="151"/>
      <c r="G28" s="165"/>
      <c r="H28" s="166"/>
      <c r="I28" s="166"/>
      <c r="J28" s="166"/>
      <c r="K28" s="166"/>
      <c r="L28" s="166"/>
      <c r="M28" s="166"/>
      <c r="N28" s="166"/>
      <c r="O28" s="166"/>
      <c r="P28" s="166"/>
      <c r="Q28" s="8"/>
      <c r="R28" s="9"/>
      <c r="S28" s="133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5"/>
    </row>
    <row r="29" spans="1:30" ht="15.75" thickBot="1">
      <c r="A29" s="139">
        <f>COUNTA(Załącznik!M11:M70)</f>
        <v>0</v>
      </c>
      <c r="B29" s="140"/>
      <c r="C29" s="140"/>
      <c r="D29" s="140"/>
      <c r="E29" s="140"/>
      <c r="F29" s="141"/>
      <c r="G29" s="152" t="s">
        <v>27</v>
      </c>
      <c r="H29" s="153"/>
      <c r="I29" s="153"/>
      <c r="J29" s="154"/>
      <c r="K29" s="79"/>
      <c r="L29" s="79"/>
      <c r="M29" s="79"/>
      <c r="N29" s="79"/>
      <c r="O29" s="79"/>
      <c r="P29" s="79"/>
      <c r="Q29" s="80"/>
      <c r="R29" s="81"/>
      <c r="S29" s="133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5"/>
    </row>
    <row r="30" spans="1:30" ht="15">
      <c r="A30" s="142"/>
      <c r="B30" s="143"/>
      <c r="C30" s="143"/>
      <c r="D30" s="143"/>
      <c r="E30" s="143"/>
      <c r="F30" s="144"/>
      <c r="G30" s="4">
        <v>15</v>
      </c>
      <c r="H30" s="92" t="s">
        <v>28</v>
      </c>
      <c r="I30" s="93"/>
      <c r="J30" s="93"/>
      <c r="K30" s="93"/>
      <c r="L30" s="93"/>
      <c r="M30" s="93"/>
      <c r="N30" s="93"/>
      <c r="O30" s="93"/>
      <c r="P30" s="93"/>
      <c r="Q30" s="93"/>
      <c r="R30" s="94"/>
      <c r="S30" s="133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5"/>
    </row>
    <row r="31" spans="1:30" ht="15">
      <c r="A31" s="149" t="s">
        <v>29</v>
      </c>
      <c r="B31" s="150" t="e">
        <v>#REF!</v>
      </c>
      <c r="C31" s="150"/>
      <c r="D31" s="150"/>
      <c r="E31" s="150"/>
      <c r="F31" s="151"/>
      <c r="G31" s="10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2"/>
      <c r="S31" s="133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5"/>
    </row>
    <row r="32" spans="1:30" ht="15">
      <c r="A32" s="139">
        <f>A29*4</f>
        <v>0</v>
      </c>
      <c r="B32" s="140"/>
      <c r="C32" s="140"/>
      <c r="D32" s="140"/>
      <c r="E32" s="140"/>
      <c r="F32" s="141"/>
      <c r="G32" s="133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5"/>
      <c r="S32" s="133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5"/>
    </row>
    <row r="33" spans="1:30" ht="15">
      <c r="A33" s="142"/>
      <c r="B33" s="143"/>
      <c r="C33" s="143"/>
      <c r="D33" s="143"/>
      <c r="E33" s="143"/>
      <c r="F33" s="144"/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5"/>
      <c r="S33" s="133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</row>
    <row r="34" spans="1:30" ht="15">
      <c r="A34" s="149" t="s">
        <v>54</v>
      </c>
      <c r="B34" s="150" t="e">
        <v>#REF!</v>
      </c>
      <c r="C34" s="150"/>
      <c r="D34" s="150"/>
      <c r="E34" s="150"/>
      <c r="F34" s="151"/>
      <c r="G34" s="133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5"/>
      <c r="S34" s="133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5"/>
    </row>
    <row r="35" spans="1:30" ht="15">
      <c r="A35" s="155">
        <f>SUM(Załącznik!K11:K70)+A38</f>
        <v>0</v>
      </c>
      <c r="B35" s="156"/>
      <c r="C35" s="156"/>
      <c r="D35" s="156"/>
      <c r="E35" s="156"/>
      <c r="F35" s="157"/>
      <c r="G35" s="133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5"/>
      <c r="S35" s="133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5"/>
    </row>
    <row r="36" spans="1:30" ht="15">
      <c r="A36" s="158"/>
      <c r="B36" s="159"/>
      <c r="C36" s="159"/>
      <c r="D36" s="159"/>
      <c r="E36" s="159"/>
      <c r="F36" s="160"/>
      <c r="G36" s="133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  <c r="S36" s="133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5"/>
    </row>
    <row r="37" spans="1:30" ht="15">
      <c r="A37" s="149" t="s">
        <v>55</v>
      </c>
      <c r="B37" s="150" t="e">
        <v>#REF!</v>
      </c>
      <c r="C37" s="150"/>
      <c r="D37" s="150"/>
      <c r="E37" s="150"/>
      <c r="F37" s="151"/>
      <c r="G37" s="133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5"/>
      <c r="S37" s="133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5"/>
    </row>
    <row r="38" spans="1:30" ht="15">
      <c r="A38" s="155">
        <f>Załącznik!M71</f>
        <v>0</v>
      </c>
      <c r="B38" s="156"/>
      <c r="C38" s="156"/>
      <c r="D38" s="156"/>
      <c r="E38" s="156"/>
      <c r="F38" s="157"/>
      <c r="G38" s="133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5"/>
      <c r="S38" s="133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5"/>
    </row>
    <row r="39" spans="1:30" ht="15.75" thickBot="1">
      <c r="A39" s="158"/>
      <c r="B39" s="159"/>
      <c r="C39" s="159"/>
      <c r="D39" s="159"/>
      <c r="E39" s="159"/>
      <c r="F39" s="160"/>
      <c r="G39" s="136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8"/>
      <c r="S39" s="136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8"/>
    </row>
    <row r="40" spans="1:30" ht="15.75" thickBo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176" t="s">
        <v>30</v>
      </c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8"/>
    </row>
    <row r="41" spans="2:30" ht="18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26"/>
      <c r="Z41" s="8"/>
      <c r="AA41" s="8"/>
      <c r="AB41" s="8"/>
      <c r="AC41" s="8"/>
      <c r="AD41" s="8"/>
    </row>
    <row r="42" spans="1:6" ht="19.5" thickBot="1">
      <c r="A42" s="1" t="str">
        <f>$A$2</f>
        <v>List przewozowy nr </v>
      </c>
      <c r="F42" s="3"/>
    </row>
    <row r="43" spans="1:30" ht="15">
      <c r="A43" s="4">
        <v>1</v>
      </c>
      <c r="B43" s="92" t="s">
        <v>0</v>
      </c>
      <c r="C43" s="93"/>
      <c r="D43" s="93"/>
      <c r="E43" s="93"/>
      <c r="F43" s="94"/>
      <c r="G43" s="4">
        <v>2</v>
      </c>
      <c r="H43" s="92" t="s">
        <v>1</v>
      </c>
      <c r="I43" s="93"/>
      <c r="J43" s="93"/>
      <c r="K43" s="93"/>
      <c r="L43" s="94"/>
      <c r="M43" s="4">
        <v>3</v>
      </c>
      <c r="N43" s="92" t="s">
        <v>2</v>
      </c>
      <c r="O43" s="93"/>
      <c r="P43" s="93"/>
      <c r="Q43" s="93"/>
      <c r="R43" s="94"/>
      <c r="S43" s="4">
        <v>4</v>
      </c>
      <c r="T43" s="92" t="s">
        <v>3</v>
      </c>
      <c r="U43" s="93"/>
      <c r="V43" s="93"/>
      <c r="W43" s="93"/>
      <c r="X43" s="94"/>
      <c r="Y43" s="4">
        <v>5</v>
      </c>
      <c r="Z43" s="92" t="s">
        <v>4</v>
      </c>
      <c r="AA43" s="93"/>
      <c r="AB43" s="93"/>
      <c r="AC43" s="93"/>
      <c r="AD43" s="94"/>
    </row>
    <row r="44" spans="1:30" ht="15" customHeight="1">
      <c r="A44" s="95">
        <f>IF(ISBLANK($A$4),"",$A$4)</f>
      </c>
      <c r="B44" s="96"/>
      <c r="C44" s="96"/>
      <c r="D44" s="96"/>
      <c r="E44" s="96"/>
      <c r="F44" s="97"/>
      <c r="G44" s="95">
        <f>IF(ISBLANK($G$4),"",$G$4)</f>
      </c>
      <c r="H44" s="179"/>
      <c r="I44" s="179"/>
      <c r="J44" s="179"/>
      <c r="K44" s="179"/>
      <c r="L44" s="180"/>
      <c r="M44" s="95">
        <f>IF(ISBLANK($M$4),"",$M$4)</f>
      </c>
      <c r="N44" s="179"/>
      <c r="O44" s="179"/>
      <c r="P44" s="179"/>
      <c r="Q44" s="179"/>
      <c r="R44" s="180"/>
      <c r="S44" s="95">
        <f>IF(ISBLANK($S$4),"",$S$4)</f>
      </c>
      <c r="T44" s="179"/>
      <c r="U44" s="179"/>
      <c r="V44" s="179"/>
      <c r="W44" s="179"/>
      <c r="X44" s="180"/>
      <c r="Y44" s="95">
        <f>IF(ISBLANK($Y$4),"",$Y$4)</f>
      </c>
      <c r="Z44" s="179"/>
      <c r="AA44" s="179"/>
      <c r="AB44" s="179"/>
      <c r="AC44" s="179"/>
      <c r="AD44" s="180"/>
    </row>
    <row r="45" spans="1:30" ht="15.75" thickBot="1">
      <c r="A45" s="98"/>
      <c r="B45" s="99"/>
      <c r="C45" s="99"/>
      <c r="D45" s="99"/>
      <c r="E45" s="99"/>
      <c r="F45" s="100"/>
      <c r="G45" s="181"/>
      <c r="H45" s="182"/>
      <c r="I45" s="182"/>
      <c r="J45" s="182"/>
      <c r="K45" s="182"/>
      <c r="L45" s="183"/>
      <c r="M45" s="181"/>
      <c r="N45" s="182"/>
      <c r="O45" s="182"/>
      <c r="P45" s="182"/>
      <c r="Q45" s="182"/>
      <c r="R45" s="183"/>
      <c r="S45" s="181"/>
      <c r="T45" s="182"/>
      <c r="U45" s="182"/>
      <c r="V45" s="182"/>
      <c r="W45" s="182"/>
      <c r="X45" s="183"/>
      <c r="Y45" s="181"/>
      <c r="Z45" s="182"/>
      <c r="AA45" s="182"/>
      <c r="AB45" s="182"/>
      <c r="AC45" s="182"/>
      <c r="AD45" s="183"/>
    </row>
    <row r="46" spans="1:30" ht="15">
      <c r="A46" s="4">
        <v>6</v>
      </c>
      <c r="B46" s="92" t="s">
        <v>6</v>
      </c>
      <c r="C46" s="93"/>
      <c r="D46" s="93"/>
      <c r="E46" s="93"/>
      <c r="F46" s="94"/>
      <c r="G46" s="4">
        <v>7</v>
      </c>
      <c r="H46" s="92" t="s">
        <v>7</v>
      </c>
      <c r="I46" s="93"/>
      <c r="J46" s="93"/>
      <c r="K46" s="93"/>
      <c r="L46" s="93"/>
      <c r="M46" s="93"/>
      <c r="N46" s="93"/>
      <c r="O46" s="93"/>
      <c r="P46" s="93"/>
      <c r="Q46" s="93"/>
      <c r="R46" s="94"/>
      <c r="S46" s="4">
        <v>8</v>
      </c>
      <c r="T46" s="92" t="s">
        <v>8</v>
      </c>
      <c r="U46" s="93"/>
      <c r="V46" s="93"/>
      <c r="W46" s="93"/>
      <c r="X46" s="93"/>
      <c r="Y46" s="93"/>
      <c r="Z46" s="93"/>
      <c r="AA46" s="93"/>
      <c r="AB46" s="93"/>
      <c r="AC46" s="93"/>
      <c r="AD46" s="94"/>
    </row>
    <row r="47" spans="1:30" ht="15">
      <c r="A47" s="167">
        <f>IF(ISBLANK($A$7),"",$A$7)</f>
      </c>
      <c r="B47" s="168"/>
      <c r="C47" s="168"/>
      <c r="D47" s="168"/>
      <c r="E47" s="168"/>
      <c r="F47" s="169"/>
      <c r="G47" s="113" t="s">
        <v>9</v>
      </c>
      <c r="H47" s="114"/>
      <c r="I47" s="114"/>
      <c r="J47" s="114"/>
      <c r="K47" s="114"/>
      <c r="L47" s="115"/>
      <c r="M47" s="116" t="s">
        <v>10</v>
      </c>
      <c r="N47" s="114"/>
      <c r="O47" s="114"/>
      <c r="P47" s="114"/>
      <c r="Q47" s="114"/>
      <c r="R47" s="117"/>
      <c r="S47" s="113" t="s">
        <v>9</v>
      </c>
      <c r="T47" s="114"/>
      <c r="U47" s="114"/>
      <c r="V47" s="114"/>
      <c r="W47" s="114"/>
      <c r="X47" s="115"/>
      <c r="Y47" s="116" t="s">
        <v>10</v>
      </c>
      <c r="Z47" s="114"/>
      <c r="AA47" s="114"/>
      <c r="AB47" s="114"/>
      <c r="AC47" s="114"/>
      <c r="AD47" s="117"/>
    </row>
    <row r="48" spans="1:30" ht="15">
      <c r="A48" s="170"/>
      <c r="B48" s="171"/>
      <c r="C48" s="171"/>
      <c r="D48" s="171"/>
      <c r="E48" s="171"/>
      <c r="F48" s="172"/>
      <c r="G48" s="5"/>
      <c r="H48" s="6"/>
      <c r="I48" s="6"/>
      <c r="J48" s="6"/>
      <c r="K48" s="6"/>
      <c r="L48" s="7"/>
      <c r="M48" s="8"/>
      <c r="N48" s="8"/>
      <c r="O48" s="8"/>
      <c r="P48" s="8"/>
      <c r="Q48" s="8"/>
      <c r="R48" s="9"/>
      <c r="S48" s="5"/>
      <c r="T48" s="6"/>
      <c r="U48" s="6"/>
      <c r="V48" s="6"/>
      <c r="W48" s="6"/>
      <c r="X48" s="7"/>
      <c r="Y48" s="8"/>
      <c r="Z48" s="8"/>
      <c r="AA48" s="8"/>
      <c r="AB48" s="8"/>
      <c r="AC48" s="8"/>
      <c r="AD48" s="9"/>
    </row>
    <row r="49" spans="1:30" ht="15">
      <c r="A49" s="170"/>
      <c r="B49" s="171"/>
      <c r="C49" s="171"/>
      <c r="D49" s="171"/>
      <c r="E49" s="171"/>
      <c r="F49" s="172"/>
      <c r="G49" s="118">
        <f>IF(ISBLANK($G$9),"",$G$9)</f>
      </c>
      <c r="H49" s="126"/>
      <c r="I49" s="126"/>
      <c r="J49" s="126"/>
      <c r="K49" s="126"/>
      <c r="L49" s="127"/>
      <c r="M49" s="122">
        <f>IF(ISBLANK($M$9),"",$M$9)</f>
      </c>
      <c r="N49" s="126"/>
      <c r="O49" s="126"/>
      <c r="P49" s="126"/>
      <c r="Q49" s="126"/>
      <c r="R49" s="124"/>
      <c r="S49" s="118">
        <f>IF(ISBLANK($S$9),"",$S$9)</f>
      </c>
      <c r="T49" s="126"/>
      <c r="U49" s="126"/>
      <c r="V49" s="126"/>
      <c r="W49" s="126"/>
      <c r="X49" s="127"/>
      <c r="Y49" s="122">
        <f>IF(ISBLANK($Y$9),"",$Y$9)</f>
      </c>
      <c r="Z49" s="126"/>
      <c r="AA49" s="126"/>
      <c r="AB49" s="126"/>
      <c r="AC49" s="126"/>
      <c r="AD49" s="124"/>
    </row>
    <row r="50" spans="1:30" ht="15.75" thickBot="1">
      <c r="A50" s="173"/>
      <c r="B50" s="174"/>
      <c r="C50" s="174"/>
      <c r="D50" s="174"/>
      <c r="E50" s="174"/>
      <c r="F50" s="175"/>
      <c r="G50" s="118"/>
      <c r="H50" s="126"/>
      <c r="I50" s="126"/>
      <c r="J50" s="126"/>
      <c r="K50" s="126"/>
      <c r="L50" s="127"/>
      <c r="M50" s="122"/>
      <c r="N50" s="126"/>
      <c r="O50" s="126"/>
      <c r="P50" s="126"/>
      <c r="Q50" s="126"/>
      <c r="R50" s="124"/>
      <c r="S50" s="118"/>
      <c r="T50" s="126"/>
      <c r="U50" s="126"/>
      <c r="V50" s="126"/>
      <c r="W50" s="126"/>
      <c r="X50" s="127"/>
      <c r="Y50" s="122"/>
      <c r="Z50" s="126"/>
      <c r="AA50" s="126"/>
      <c r="AB50" s="126"/>
      <c r="AC50" s="126"/>
      <c r="AD50" s="124"/>
    </row>
    <row r="51" spans="1:30" ht="15">
      <c r="A51" s="4">
        <v>9</v>
      </c>
      <c r="B51" s="92" t="s">
        <v>13</v>
      </c>
      <c r="C51" s="93"/>
      <c r="D51" s="93"/>
      <c r="E51" s="93"/>
      <c r="F51" s="94"/>
      <c r="G51" s="10"/>
      <c r="H51" s="6"/>
      <c r="I51" s="112" t="s">
        <v>11</v>
      </c>
      <c r="J51" s="112" t="s">
        <v>12</v>
      </c>
      <c r="K51" s="6"/>
      <c r="L51" s="11"/>
      <c r="M51" s="8"/>
      <c r="N51" s="6"/>
      <c r="O51" s="112" t="s">
        <v>11</v>
      </c>
      <c r="P51" s="112" t="s">
        <v>12</v>
      </c>
      <c r="Q51" s="6"/>
      <c r="R51" s="9"/>
      <c r="S51" s="10"/>
      <c r="T51" s="6"/>
      <c r="U51" s="112" t="s">
        <v>11</v>
      </c>
      <c r="V51" s="112" t="s">
        <v>12</v>
      </c>
      <c r="W51" s="6"/>
      <c r="X51" s="11"/>
      <c r="Y51" s="8"/>
      <c r="Z51" s="6"/>
      <c r="AA51" s="112" t="s">
        <v>11</v>
      </c>
      <c r="AB51" s="112" t="s">
        <v>12</v>
      </c>
      <c r="AC51" s="6"/>
      <c r="AD51" s="9"/>
    </row>
    <row r="52" spans="1:30" ht="15">
      <c r="A52" s="167">
        <f>IF(ISBLANK($A$12),"",$A$12)</f>
      </c>
      <c r="B52" s="168"/>
      <c r="C52" s="168"/>
      <c r="D52" s="168"/>
      <c r="E52" s="168"/>
      <c r="F52" s="169"/>
      <c r="G52" s="118">
        <f>IF(ISBLANK($G$12),"",$G$12)</f>
      </c>
      <c r="H52" s="126"/>
      <c r="I52" s="126"/>
      <c r="J52" s="126"/>
      <c r="K52" s="126"/>
      <c r="L52" s="127"/>
      <c r="M52" s="122">
        <f>IF(ISBLANK($M$12),"",$M$12)</f>
      </c>
      <c r="N52" s="126"/>
      <c r="O52" s="126"/>
      <c r="P52" s="126"/>
      <c r="Q52" s="126"/>
      <c r="R52" s="124"/>
      <c r="S52" s="118">
        <f>IF(ISBLANK($S$12),"",$S$12)</f>
      </c>
      <c r="T52" s="126"/>
      <c r="U52" s="126"/>
      <c r="V52" s="126"/>
      <c r="W52" s="126"/>
      <c r="X52" s="127"/>
      <c r="Y52" s="122">
        <f>IF(ISBLANK($Y$12),"",$Y$12)</f>
      </c>
      <c r="Z52" s="126"/>
      <c r="AA52" s="126"/>
      <c r="AB52" s="126"/>
      <c r="AC52" s="126"/>
      <c r="AD52" s="124"/>
    </row>
    <row r="53" spans="1:30" ht="15">
      <c r="A53" s="170"/>
      <c r="B53" s="171"/>
      <c r="C53" s="171"/>
      <c r="D53" s="171"/>
      <c r="E53" s="171"/>
      <c r="F53" s="172"/>
      <c r="G53" s="118"/>
      <c r="H53" s="126"/>
      <c r="I53" s="126"/>
      <c r="J53" s="126"/>
      <c r="K53" s="126"/>
      <c r="L53" s="127"/>
      <c r="M53" s="122"/>
      <c r="N53" s="126"/>
      <c r="O53" s="126"/>
      <c r="P53" s="126"/>
      <c r="Q53" s="126"/>
      <c r="R53" s="124"/>
      <c r="S53" s="118"/>
      <c r="T53" s="126"/>
      <c r="U53" s="126"/>
      <c r="V53" s="126"/>
      <c r="W53" s="126"/>
      <c r="X53" s="127"/>
      <c r="Y53" s="122"/>
      <c r="Z53" s="126"/>
      <c r="AA53" s="126"/>
      <c r="AB53" s="126"/>
      <c r="AC53" s="126"/>
      <c r="AD53" s="124"/>
    </row>
    <row r="54" spans="1:30" ht="15">
      <c r="A54" s="170"/>
      <c r="B54" s="171"/>
      <c r="C54" s="171"/>
      <c r="D54" s="171"/>
      <c r="E54" s="171"/>
      <c r="F54" s="172"/>
      <c r="G54" s="10"/>
      <c r="H54" s="6"/>
      <c r="I54" s="112" t="s">
        <v>14</v>
      </c>
      <c r="J54" s="112"/>
      <c r="K54" s="6"/>
      <c r="L54" s="11"/>
      <c r="M54" s="8"/>
      <c r="N54" s="6"/>
      <c r="O54" s="112" t="s">
        <v>14</v>
      </c>
      <c r="P54" s="112"/>
      <c r="Q54" s="6"/>
      <c r="R54" s="9"/>
      <c r="S54" s="10"/>
      <c r="T54" s="6"/>
      <c r="U54" s="112" t="s">
        <v>14</v>
      </c>
      <c r="V54" s="112"/>
      <c r="W54" s="6"/>
      <c r="X54" s="11"/>
      <c r="Y54" s="8"/>
      <c r="Z54" s="6"/>
      <c r="AA54" s="112" t="s">
        <v>14</v>
      </c>
      <c r="AB54" s="112"/>
      <c r="AC54" s="6"/>
      <c r="AD54" s="9"/>
    </row>
    <row r="55" spans="1:30" ht="15.75" thickBot="1">
      <c r="A55" s="173"/>
      <c r="B55" s="174"/>
      <c r="C55" s="174"/>
      <c r="D55" s="174"/>
      <c r="E55" s="174"/>
      <c r="F55" s="175"/>
      <c r="G55" s="10"/>
      <c r="H55" s="8"/>
      <c r="I55" s="13"/>
      <c r="J55" s="13"/>
      <c r="K55" s="8"/>
      <c r="L55" s="11"/>
      <c r="M55" s="8"/>
      <c r="N55" s="8"/>
      <c r="O55" s="13"/>
      <c r="P55" s="13"/>
      <c r="Q55" s="8"/>
      <c r="R55" s="9"/>
      <c r="S55" s="10"/>
      <c r="T55" s="8"/>
      <c r="U55" s="13"/>
      <c r="V55" s="13"/>
      <c r="W55" s="8"/>
      <c r="X55" s="11"/>
      <c r="Y55" s="8"/>
      <c r="Z55" s="8"/>
      <c r="AA55" s="13"/>
      <c r="AB55" s="13"/>
      <c r="AC55" s="8"/>
      <c r="AD55" s="9"/>
    </row>
    <row r="56" spans="1:30" ht="16.5">
      <c r="A56" s="4">
        <v>10</v>
      </c>
      <c r="B56" s="92" t="s">
        <v>53</v>
      </c>
      <c r="C56" s="93"/>
      <c r="D56" s="93"/>
      <c r="E56" s="93"/>
      <c r="F56" s="94"/>
      <c r="G56" s="10"/>
      <c r="H56" s="8"/>
      <c r="I56" s="14"/>
      <c r="J56" s="8"/>
      <c r="K56" s="8"/>
      <c r="L56" s="11"/>
      <c r="M56" s="8"/>
      <c r="N56" s="8"/>
      <c r="O56" s="8"/>
      <c r="P56" s="8"/>
      <c r="Q56" s="8"/>
      <c r="R56" s="9"/>
      <c r="S56" s="10"/>
      <c r="T56" s="8"/>
      <c r="U56" s="14"/>
      <c r="V56" s="8"/>
      <c r="W56" s="8"/>
      <c r="X56" s="11"/>
      <c r="Y56" s="8"/>
      <c r="Z56" s="8"/>
      <c r="AA56" s="8"/>
      <c r="AB56" s="8"/>
      <c r="AC56" s="8"/>
      <c r="AD56" s="9"/>
    </row>
    <row r="57" spans="1:30" ht="15" customHeight="1">
      <c r="A57" s="167" t="str">
        <f>IF(ISBLANK($A$17),"",$A$17)</f>
        <v>Freightliner Sp. z o.o.
ul. Polna 11, 00-633 Warszawa
tel. 22 648 66 55
NIP: 951-215-84-18 Regon: 140264294</v>
      </c>
      <c r="B57" s="168"/>
      <c r="C57" s="168"/>
      <c r="D57" s="168"/>
      <c r="E57" s="168"/>
      <c r="F57" s="169"/>
      <c r="G57" s="10"/>
      <c r="H57" s="8"/>
      <c r="I57" s="125" t="s">
        <v>15</v>
      </c>
      <c r="J57" s="125"/>
      <c r="K57" s="8"/>
      <c r="L57" s="11"/>
      <c r="M57" s="8"/>
      <c r="N57" s="8"/>
      <c r="O57" s="125" t="s">
        <v>15</v>
      </c>
      <c r="P57" s="125"/>
      <c r="Q57" s="8"/>
      <c r="R57" s="9"/>
      <c r="S57" s="10"/>
      <c r="T57" s="8"/>
      <c r="U57" s="125" t="s">
        <v>15</v>
      </c>
      <c r="V57" s="125"/>
      <c r="W57" s="8"/>
      <c r="X57" s="11"/>
      <c r="Y57" s="8"/>
      <c r="Z57" s="8"/>
      <c r="AA57" s="125" t="s">
        <v>15</v>
      </c>
      <c r="AB57" s="125"/>
      <c r="AC57" s="8"/>
      <c r="AD57" s="9"/>
    </row>
    <row r="58" spans="1:30" ht="15">
      <c r="A58" s="170"/>
      <c r="B58" s="171"/>
      <c r="C58" s="171"/>
      <c r="D58" s="171"/>
      <c r="E58" s="171"/>
      <c r="F58" s="172"/>
      <c r="G58" s="10"/>
      <c r="H58" s="8"/>
      <c r="I58" s="8"/>
      <c r="J58" s="8"/>
      <c r="K58" s="8"/>
      <c r="L58" s="11"/>
      <c r="M58" s="8"/>
      <c r="N58" s="8"/>
      <c r="O58" s="8"/>
      <c r="P58" s="8"/>
      <c r="Q58" s="8"/>
      <c r="R58" s="9"/>
      <c r="S58" s="10"/>
      <c r="T58" s="8"/>
      <c r="U58" s="8"/>
      <c r="V58" s="8"/>
      <c r="W58" s="8"/>
      <c r="X58" s="11"/>
      <c r="Y58" s="8"/>
      <c r="Z58" s="8"/>
      <c r="AA58" s="8"/>
      <c r="AB58" s="8"/>
      <c r="AC58" s="8"/>
      <c r="AD58" s="9"/>
    </row>
    <row r="59" spans="1:30" ht="15">
      <c r="A59" s="170"/>
      <c r="B59" s="171"/>
      <c r="C59" s="171"/>
      <c r="D59" s="171"/>
      <c r="E59" s="171"/>
      <c r="F59" s="172"/>
      <c r="G59" s="10"/>
      <c r="H59" s="8"/>
      <c r="I59" s="125"/>
      <c r="J59" s="125"/>
      <c r="K59" s="8"/>
      <c r="L59" s="11"/>
      <c r="M59" s="8"/>
      <c r="N59" s="8"/>
      <c r="O59" s="125"/>
      <c r="P59" s="125"/>
      <c r="Q59" s="8"/>
      <c r="R59" s="9"/>
      <c r="S59" s="10"/>
      <c r="T59" s="8"/>
      <c r="U59" s="125"/>
      <c r="V59" s="125"/>
      <c r="W59" s="8"/>
      <c r="X59" s="11"/>
      <c r="Y59" s="8"/>
      <c r="Z59" s="8"/>
      <c r="AA59" s="125"/>
      <c r="AB59" s="125"/>
      <c r="AC59" s="8"/>
      <c r="AD59" s="9"/>
    </row>
    <row r="60" spans="1:30" ht="15.75" thickBot="1">
      <c r="A60" s="173"/>
      <c r="B60" s="174"/>
      <c r="C60" s="174"/>
      <c r="D60" s="174"/>
      <c r="E60" s="174"/>
      <c r="F60" s="175"/>
      <c r="G60" s="15"/>
      <c r="H60" s="16"/>
      <c r="I60" s="16"/>
      <c r="J60" s="16"/>
      <c r="K60" s="16"/>
      <c r="L60" s="17"/>
      <c r="M60" s="16"/>
      <c r="N60" s="16"/>
      <c r="O60" s="16"/>
      <c r="P60" s="16"/>
      <c r="Q60" s="16"/>
      <c r="R60" s="18"/>
      <c r="S60" s="15"/>
      <c r="T60" s="16"/>
      <c r="U60" s="16"/>
      <c r="V60" s="16"/>
      <c r="W60" s="16"/>
      <c r="X60" s="17"/>
      <c r="Y60" s="16"/>
      <c r="Z60" s="16"/>
      <c r="AA60" s="16"/>
      <c r="AB60" s="16"/>
      <c r="AC60" s="16"/>
      <c r="AD60" s="18"/>
    </row>
    <row r="61" spans="1:30" ht="15">
      <c r="A61" s="4">
        <v>11</v>
      </c>
      <c r="B61" s="92" t="s">
        <v>16</v>
      </c>
      <c r="C61" s="93"/>
      <c r="D61" s="93"/>
      <c r="E61" s="93"/>
      <c r="F61" s="94"/>
      <c r="G61" s="10"/>
      <c r="H61" s="8"/>
      <c r="I61" s="8"/>
      <c r="J61" s="8"/>
      <c r="K61" s="8"/>
      <c r="L61" s="8"/>
      <c r="M61" s="8"/>
      <c r="N61" s="8"/>
      <c r="O61" s="8"/>
      <c r="P61" s="8"/>
      <c r="Q61" s="8"/>
      <c r="R61" s="9"/>
      <c r="S61" s="10"/>
      <c r="T61" s="8"/>
      <c r="U61" s="8"/>
      <c r="V61" s="8"/>
      <c r="W61" s="8"/>
      <c r="X61" s="8"/>
      <c r="Y61" s="8"/>
      <c r="Z61" s="8"/>
      <c r="AA61" s="8"/>
      <c r="AB61" s="8"/>
      <c r="AC61" s="8"/>
      <c r="AD61" s="9"/>
    </row>
    <row r="62" spans="1:30" ht="15.75">
      <c r="A62" s="101">
        <f>IF(ISBLANK($A$22),"",$A$22)</f>
      </c>
      <c r="B62" s="107"/>
      <c r="C62" s="107"/>
      <c r="D62" s="107"/>
      <c r="E62" s="107"/>
      <c r="F62" s="108"/>
      <c r="G62" s="19" t="s">
        <v>17</v>
      </c>
      <c r="H62" s="130">
        <f>IF(ISBLANK($H$22),"",$H$22)</f>
      </c>
      <c r="I62" s="130"/>
      <c r="J62" s="130"/>
      <c r="K62" s="130"/>
      <c r="L62" s="130"/>
      <c r="M62" s="20" t="s">
        <v>18</v>
      </c>
      <c r="N62" s="128">
        <f>IF(ISBLANK($N$22),"",$N$22)</f>
      </c>
      <c r="O62" s="128"/>
      <c r="P62" s="20" t="s">
        <v>19</v>
      </c>
      <c r="Q62" s="128">
        <f>IF(ISBLANK($Q$22),"",$Q$22)</f>
      </c>
      <c r="R62" s="129"/>
      <c r="S62" s="19" t="s">
        <v>17</v>
      </c>
      <c r="T62" s="130">
        <f>IF(ISBLANK($T$22),"",$T$22)</f>
      </c>
      <c r="U62" s="130"/>
      <c r="V62" s="130"/>
      <c r="W62" s="130"/>
      <c r="X62" s="130"/>
      <c r="Y62" s="20" t="s">
        <v>18</v>
      </c>
      <c r="Z62" s="128">
        <f>IF(ISBLANK($Z$22),"",$Z$22)</f>
      </c>
      <c r="AA62" s="128"/>
      <c r="AB62" s="20" t="s">
        <v>19</v>
      </c>
      <c r="AC62" s="128">
        <f>IF(ISBLANK($AC$22),"",$AC$22)</f>
      </c>
      <c r="AD62" s="129"/>
    </row>
    <row r="63" spans="1:30" ht="15.75" thickBot="1">
      <c r="A63" s="109"/>
      <c r="B63" s="110"/>
      <c r="C63" s="110"/>
      <c r="D63" s="110"/>
      <c r="E63" s="110"/>
      <c r="F63" s="111"/>
      <c r="G63" s="21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3"/>
      <c r="S63" s="21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3"/>
    </row>
    <row r="64" spans="1:30" ht="15">
      <c r="A64" s="4">
        <v>12</v>
      </c>
      <c r="B64" s="92" t="s">
        <v>20</v>
      </c>
      <c r="C64" s="93"/>
      <c r="D64" s="93"/>
      <c r="E64" s="93"/>
      <c r="F64" s="94"/>
      <c r="G64" s="4">
        <v>13</v>
      </c>
      <c r="H64" s="92" t="s">
        <v>21</v>
      </c>
      <c r="I64" s="93"/>
      <c r="J64" s="93"/>
      <c r="K64" s="93"/>
      <c r="L64" s="93"/>
      <c r="M64" s="93"/>
      <c r="N64" s="93"/>
      <c r="O64" s="93"/>
      <c r="P64" s="93"/>
      <c r="Q64" s="93"/>
      <c r="R64" s="94"/>
      <c r="S64" s="4">
        <v>14</v>
      </c>
      <c r="T64" s="92" t="s">
        <v>22</v>
      </c>
      <c r="U64" s="93"/>
      <c r="V64" s="93"/>
      <c r="W64" s="93"/>
      <c r="X64" s="93"/>
      <c r="Y64" s="93"/>
      <c r="Z64" s="93"/>
      <c r="AA64" s="93"/>
      <c r="AB64" s="93"/>
      <c r="AC64" s="93"/>
      <c r="AD64" s="94"/>
    </row>
    <row r="65" spans="1:30" ht="15">
      <c r="A65" s="113" t="s">
        <v>23</v>
      </c>
      <c r="B65" s="161"/>
      <c r="C65" s="161"/>
      <c r="D65" s="161"/>
      <c r="E65" s="161"/>
      <c r="F65" s="162"/>
      <c r="G65" s="163">
        <f>IF(ISBLANK($G$25),"",$G$25)</f>
      </c>
      <c r="H65" s="164"/>
      <c r="I65" s="164"/>
      <c r="J65" s="164"/>
      <c r="K65" s="164"/>
      <c r="L65" s="164"/>
      <c r="M65" s="164"/>
      <c r="N65" s="164"/>
      <c r="O65" s="164"/>
      <c r="P65" s="164"/>
      <c r="Q65" s="77"/>
      <c r="R65" s="78"/>
      <c r="S65" s="101">
        <f>IF(ISBLANK($S$25),"",$S$25)</f>
      </c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2"/>
    </row>
    <row r="66" spans="1:30" ht="15">
      <c r="A66" s="139" t="str">
        <f>IF(ISBLANK($A$26),"",$A$26)</f>
        <v>całopociągowa</v>
      </c>
      <c r="B66" s="140"/>
      <c r="C66" s="140"/>
      <c r="D66" s="140"/>
      <c r="E66" s="140"/>
      <c r="F66" s="141"/>
      <c r="G66" s="142"/>
      <c r="H66" s="143"/>
      <c r="I66" s="143"/>
      <c r="J66" s="143"/>
      <c r="K66" s="143"/>
      <c r="L66" s="143"/>
      <c r="M66" s="143"/>
      <c r="N66" s="143"/>
      <c r="O66" s="143"/>
      <c r="P66" s="143"/>
      <c r="Q66" s="145" t="s">
        <v>25</v>
      </c>
      <c r="R66" s="147">
        <f>IF(ISBLANK($R$26),"",$R$26)</f>
      </c>
      <c r="S66" s="133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5"/>
    </row>
    <row r="67" spans="1:30" ht="15">
      <c r="A67" s="142"/>
      <c r="B67" s="143"/>
      <c r="C67" s="143"/>
      <c r="D67" s="143"/>
      <c r="E67" s="143"/>
      <c r="F67" s="144"/>
      <c r="G67" s="142"/>
      <c r="H67" s="143"/>
      <c r="I67" s="143"/>
      <c r="J67" s="143"/>
      <c r="K67" s="143"/>
      <c r="L67" s="143"/>
      <c r="M67" s="143"/>
      <c r="N67" s="143"/>
      <c r="O67" s="143"/>
      <c r="P67" s="143"/>
      <c r="Q67" s="146"/>
      <c r="R67" s="148"/>
      <c r="S67" s="133"/>
      <c r="T67" s="134"/>
      <c r="U67" s="134"/>
      <c r="V67" s="134"/>
      <c r="W67" s="134"/>
      <c r="X67" s="134"/>
      <c r="Y67" s="134"/>
      <c r="Z67" s="134"/>
      <c r="AA67" s="134"/>
      <c r="AB67" s="134"/>
      <c r="AC67" s="134"/>
      <c r="AD67" s="135"/>
    </row>
    <row r="68" spans="1:30" ht="15">
      <c r="A68" s="149" t="s">
        <v>26</v>
      </c>
      <c r="B68" s="150"/>
      <c r="C68" s="150">
        <v>47</v>
      </c>
      <c r="D68" s="150"/>
      <c r="E68" s="150"/>
      <c r="F68" s="151"/>
      <c r="G68" s="165"/>
      <c r="H68" s="166"/>
      <c r="I68" s="166"/>
      <c r="J68" s="166"/>
      <c r="K68" s="166"/>
      <c r="L68" s="166"/>
      <c r="M68" s="166"/>
      <c r="N68" s="166"/>
      <c r="O68" s="166"/>
      <c r="P68" s="166"/>
      <c r="Q68" s="8"/>
      <c r="R68" s="9"/>
      <c r="S68" s="133"/>
      <c r="T68" s="134"/>
      <c r="U68" s="134"/>
      <c r="V68" s="134"/>
      <c r="W68" s="134"/>
      <c r="X68" s="134"/>
      <c r="Y68" s="134"/>
      <c r="Z68" s="134"/>
      <c r="AA68" s="134"/>
      <c r="AB68" s="134"/>
      <c r="AC68" s="134"/>
      <c r="AD68" s="135"/>
    </row>
    <row r="69" spans="1:30" ht="15.75" thickBot="1">
      <c r="A69" s="139">
        <f>IF(ISBLANK($A$29),"",$A$29)</f>
        <v>0</v>
      </c>
      <c r="B69" s="140"/>
      <c r="C69" s="140"/>
      <c r="D69" s="140"/>
      <c r="E69" s="140"/>
      <c r="F69" s="141"/>
      <c r="G69" s="152" t="s">
        <v>27</v>
      </c>
      <c r="H69" s="153"/>
      <c r="I69" s="153"/>
      <c r="J69" s="154"/>
      <c r="K69" s="79">
        <f>IF(ISBLANK($K$29),"",$K$29)</f>
      </c>
      <c r="L69" s="79">
        <f>IF(ISBLANK($L$29),"",$L$29)</f>
      </c>
      <c r="M69" s="79">
        <f>IF(ISBLANK($M$29),"",$M$29)</f>
      </c>
      <c r="N69" s="79">
        <f>IF(ISBLANK($N$29),"",$N$29)</f>
      </c>
      <c r="O69" s="79">
        <f>IF(ISBLANK($O$29),"",$O$29)</f>
      </c>
      <c r="P69" s="79">
        <f>IF(ISBLANK($P$29),"",$P$29)</f>
      </c>
      <c r="Q69" s="80">
        <f>IF(ISBLANK($Q$29),"",$Q$29)</f>
      </c>
      <c r="R69" s="81">
        <f>IF(ISBLANK($R$29),"",$R$29)</f>
      </c>
      <c r="S69" s="133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5"/>
    </row>
    <row r="70" spans="1:30" ht="15">
      <c r="A70" s="142"/>
      <c r="B70" s="143"/>
      <c r="C70" s="143"/>
      <c r="D70" s="143"/>
      <c r="E70" s="143"/>
      <c r="F70" s="144"/>
      <c r="G70" s="4">
        <v>15</v>
      </c>
      <c r="H70" s="92" t="s">
        <v>28</v>
      </c>
      <c r="I70" s="93"/>
      <c r="J70" s="93"/>
      <c r="K70" s="93"/>
      <c r="L70" s="93"/>
      <c r="M70" s="93"/>
      <c r="N70" s="93"/>
      <c r="O70" s="93"/>
      <c r="P70" s="93"/>
      <c r="Q70" s="93"/>
      <c r="R70" s="94"/>
      <c r="S70" s="133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5"/>
    </row>
    <row r="71" spans="1:30" ht="15">
      <c r="A71" s="149" t="s">
        <v>29</v>
      </c>
      <c r="B71" s="150" t="e">
        <v>#REF!</v>
      </c>
      <c r="C71" s="150"/>
      <c r="D71" s="150"/>
      <c r="E71" s="150"/>
      <c r="F71" s="151"/>
      <c r="G71" s="101">
        <f>IF(ISBLANK($G$31),"",$G$31)</f>
      </c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2"/>
      <c r="S71" s="133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5"/>
    </row>
    <row r="72" spans="1:30" ht="15">
      <c r="A72" s="139">
        <f>IF(ISBLANK($A$32),"",$A$32)</f>
        <v>0</v>
      </c>
      <c r="B72" s="140"/>
      <c r="C72" s="140"/>
      <c r="D72" s="140"/>
      <c r="E72" s="140"/>
      <c r="F72" s="141"/>
      <c r="G72" s="133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5"/>
      <c r="S72" s="133"/>
      <c r="T72" s="134"/>
      <c r="U72" s="134"/>
      <c r="V72" s="134"/>
      <c r="W72" s="134"/>
      <c r="X72" s="134"/>
      <c r="Y72" s="134"/>
      <c r="Z72" s="134"/>
      <c r="AA72" s="134"/>
      <c r="AB72" s="134"/>
      <c r="AC72" s="134"/>
      <c r="AD72" s="135"/>
    </row>
    <row r="73" spans="1:30" ht="15">
      <c r="A73" s="142"/>
      <c r="B73" s="143"/>
      <c r="C73" s="143"/>
      <c r="D73" s="143"/>
      <c r="E73" s="143"/>
      <c r="F73" s="144"/>
      <c r="G73" s="133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5"/>
      <c r="S73" s="133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5"/>
    </row>
    <row r="74" spans="1:30" ht="15">
      <c r="A74" s="149" t="s">
        <v>54</v>
      </c>
      <c r="B74" s="150" t="e">
        <v>#REF!</v>
      </c>
      <c r="C74" s="150"/>
      <c r="D74" s="150"/>
      <c r="E74" s="150"/>
      <c r="F74" s="151"/>
      <c r="G74" s="133"/>
      <c r="H74" s="134"/>
      <c r="I74" s="134"/>
      <c r="J74" s="134"/>
      <c r="K74" s="134"/>
      <c r="L74" s="134"/>
      <c r="M74" s="134"/>
      <c r="N74" s="134"/>
      <c r="O74" s="134"/>
      <c r="P74" s="134"/>
      <c r="Q74" s="134"/>
      <c r="R74" s="135"/>
      <c r="S74" s="133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5"/>
    </row>
    <row r="75" spans="1:30" ht="15">
      <c r="A75" s="155">
        <f>IF(ISBLANK($A$35),"",$A$35)</f>
        <v>0</v>
      </c>
      <c r="B75" s="156"/>
      <c r="C75" s="156"/>
      <c r="D75" s="156"/>
      <c r="E75" s="156"/>
      <c r="F75" s="157"/>
      <c r="G75" s="133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5"/>
      <c r="S75" s="133"/>
      <c r="T75" s="134"/>
      <c r="U75" s="134"/>
      <c r="V75" s="134"/>
      <c r="W75" s="134"/>
      <c r="X75" s="134"/>
      <c r="Y75" s="134"/>
      <c r="Z75" s="134"/>
      <c r="AA75" s="134"/>
      <c r="AB75" s="134"/>
      <c r="AC75" s="134"/>
      <c r="AD75" s="135"/>
    </row>
    <row r="76" spans="1:30" ht="15">
      <c r="A76" s="158"/>
      <c r="B76" s="159"/>
      <c r="C76" s="159"/>
      <c r="D76" s="159"/>
      <c r="E76" s="159"/>
      <c r="F76" s="160"/>
      <c r="G76" s="133"/>
      <c r="H76" s="134"/>
      <c r="I76" s="134"/>
      <c r="J76" s="134"/>
      <c r="K76" s="134"/>
      <c r="L76" s="134"/>
      <c r="M76" s="134"/>
      <c r="N76" s="134"/>
      <c r="O76" s="134"/>
      <c r="P76" s="134"/>
      <c r="Q76" s="134"/>
      <c r="R76" s="135"/>
      <c r="S76" s="133"/>
      <c r="T76" s="134"/>
      <c r="U76" s="134"/>
      <c r="V76" s="134"/>
      <c r="W76" s="134"/>
      <c r="X76" s="134"/>
      <c r="Y76" s="134"/>
      <c r="Z76" s="134"/>
      <c r="AA76" s="134"/>
      <c r="AB76" s="134"/>
      <c r="AC76" s="134"/>
      <c r="AD76" s="135"/>
    </row>
    <row r="77" spans="1:30" ht="15">
      <c r="A77" s="149" t="s">
        <v>55</v>
      </c>
      <c r="B77" s="150" t="e">
        <v>#REF!</v>
      </c>
      <c r="C77" s="150"/>
      <c r="D77" s="150"/>
      <c r="E77" s="150"/>
      <c r="F77" s="151"/>
      <c r="G77" s="133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5"/>
      <c r="S77" s="133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5"/>
    </row>
    <row r="78" spans="1:30" ht="15">
      <c r="A78" s="155">
        <f>IF(ISBLANK($A$38),"",$A$38)</f>
        <v>0</v>
      </c>
      <c r="B78" s="156"/>
      <c r="C78" s="156"/>
      <c r="D78" s="156"/>
      <c r="E78" s="156"/>
      <c r="F78" s="157"/>
      <c r="G78" s="133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5"/>
      <c r="S78" s="133"/>
      <c r="T78" s="134"/>
      <c r="U78" s="134"/>
      <c r="V78" s="134"/>
      <c r="W78" s="134"/>
      <c r="X78" s="134"/>
      <c r="Y78" s="134"/>
      <c r="Z78" s="134"/>
      <c r="AA78" s="134"/>
      <c r="AB78" s="134"/>
      <c r="AC78" s="134"/>
      <c r="AD78" s="135"/>
    </row>
    <row r="79" spans="1:30" ht="15.75" thickBot="1">
      <c r="A79" s="158"/>
      <c r="B79" s="159"/>
      <c r="C79" s="159"/>
      <c r="D79" s="159"/>
      <c r="E79" s="159"/>
      <c r="F79" s="160"/>
      <c r="G79" s="136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8"/>
      <c r="S79" s="136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8"/>
    </row>
    <row r="80" spans="1:30" ht="15.75" thickBot="1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176" t="s">
        <v>31</v>
      </c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8"/>
    </row>
    <row r="81" ht="15"/>
    <row r="82" spans="1:6" ht="19.5" thickBot="1">
      <c r="A82" s="1" t="str">
        <f>$A$2</f>
        <v>List przewozowy nr </v>
      </c>
      <c r="F82" s="3"/>
    </row>
    <row r="83" spans="1:30" ht="15">
      <c r="A83" s="4">
        <v>1</v>
      </c>
      <c r="B83" s="92" t="s">
        <v>0</v>
      </c>
      <c r="C83" s="93"/>
      <c r="D83" s="93"/>
      <c r="E83" s="93"/>
      <c r="F83" s="94"/>
      <c r="G83" s="4">
        <v>2</v>
      </c>
      <c r="H83" s="92" t="s">
        <v>1</v>
      </c>
      <c r="I83" s="93"/>
      <c r="J83" s="93"/>
      <c r="K83" s="93"/>
      <c r="L83" s="94"/>
      <c r="M83" s="4">
        <v>3</v>
      </c>
      <c r="N83" s="92" t="s">
        <v>2</v>
      </c>
      <c r="O83" s="93"/>
      <c r="P83" s="93"/>
      <c r="Q83" s="93"/>
      <c r="R83" s="94"/>
      <c r="S83" s="4">
        <v>4</v>
      </c>
      <c r="T83" s="92" t="s">
        <v>3</v>
      </c>
      <c r="U83" s="93"/>
      <c r="V83" s="93"/>
      <c r="W83" s="93"/>
      <c r="X83" s="94"/>
      <c r="Y83" s="4">
        <v>5</v>
      </c>
      <c r="Z83" s="92" t="s">
        <v>4</v>
      </c>
      <c r="AA83" s="93"/>
      <c r="AB83" s="93"/>
      <c r="AC83" s="93"/>
      <c r="AD83" s="94"/>
    </row>
    <row r="84" spans="1:30" ht="15" customHeight="1">
      <c r="A84" s="95">
        <f>IF(ISBLANK($A$4),"",$A$4)</f>
      </c>
      <c r="B84" s="96"/>
      <c r="C84" s="96"/>
      <c r="D84" s="96"/>
      <c r="E84" s="96"/>
      <c r="F84" s="97"/>
      <c r="G84" s="95">
        <f>IF(ISBLANK($G$4),"",$G$4)</f>
      </c>
      <c r="H84" s="179"/>
      <c r="I84" s="179"/>
      <c r="J84" s="179"/>
      <c r="K84" s="179"/>
      <c r="L84" s="180"/>
      <c r="M84" s="95">
        <f>IF(ISBLANK($M$4),"",$M$4)</f>
      </c>
      <c r="N84" s="179"/>
      <c r="O84" s="179"/>
      <c r="P84" s="179"/>
      <c r="Q84" s="179"/>
      <c r="R84" s="180"/>
      <c r="S84" s="95">
        <f>IF(ISBLANK($S$4),"",$S$4)</f>
      </c>
      <c r="T84" s="179"/>
      <c r="U84" s="179"/>
      <c r="V84" s="179"/>
      <c r="W84" s="179"/>
      <c r="X84" s="180"/>
      <c r="Y84" s="95">
        <f>IF(ISBLANK($Y$4),"",$Y$4)</f>
      </c>
      <c r="Z84" s="179"/>
      <c r="AA84" s="179"/>
      <c r="AB84" s="179"/>
      <c r="AC84" s="179"/>
      <c r="AD84" s="180"/>
    </row>
    <row r="85" spans="1:30" ht="15.75" thickBot="1">
      <c r="A85" s="98"/>
      <c r="B85" s="99"/>
      <c r="C85" s="99"/>
      <c r="D85" s="99"/>
      <c r="E85" s="99"/>
      <c r="F85" s="100"/>
      <c r="G85" s="181"/>
      <c r="H85" s="182"/>
      <c r="I85" s="182"/>
      <c r="J85" s="182"/>
      <c r="K85" s="182"/>
      <c r="L85" s="183"/>
      <c r="M85" s="181"/>
      <c r="N85" s="182"/>
      <c r="O85" s="182"/>
      <c r="P85" s="182"/>
      <c r="Q85" s="182"/>
      <c r="R85" s="183"/>
      <c r="S85" s="181"/>
      <c r="T85" s="182"/>
      <c r="U85" s="182"/>
      <c r="V85" s="182"/>
      <c r="W85" s="182"/>
      <c r="X85" s="183"/>
      <c r="Y85" s="181"/>
      <c r="Z85" s="182"/>
      <c r="AA85" s="182"/>
      <c r="AB85" s="182"/>
      <c r="AC85" s="182"/>
      <c r="AD85" s="183"/>
    </row>
    <row r="86" spans="1:30" ht="15">
      <c r="A86" s="4">
        <v>6</v>
      </c>
      <c r="B86" s="92" t="s">
        <v>6</v>
      </c>
      <c r="C86" s="93"/>
      <c r="D86" s="93"/>
      <c r="E86" s="93"/>
      <c r="F86" s="94"/>
      <c r="G86" s="4">
        <v>7</v>
      </c>
      <c r="H86" s="92" t="s">
        <v>7</v>
      </c>
      <c r="I86" s="93"/>
      <c r="J86" s="93"/>
      <c r="K86" s="93"/>
      <c r="L86" s="93"/>
      <c r="M86" s="93"/>
      <c r="N86" s="93"/>
      <c r="O86" s="93"/>
      <c r="P86" s="93"/>
      <c r="Q86" s="93"/>
      <c r="R86" s="94"/>
      <c r="S86" s="4">
        <v>8</v>
      </c>
      <c r="T86" s="92" t="s">
        <v>8</v>
      </c>
      <c r="U86" s="93"/>
      <c r="V86" s="93"/>
      <c r="W86" s="93"/>
      <c r="X86" s="93"/>
      <c r="Y86" s="93"/>
      <c r="Z86" s="93"/>
      <c r="AA86" s="93"/>
      <c r="AB86" s="93"/>
      <c r="AC86" s="93"/>
      <c r="AD86" s="94"/>
    </row>
    <row r="87" spans="1:30" ht="15">
      <c r="A87" s="167">
        <f>IF(ISBLANK($A$7),"",$A$7)</f>
      </c>
      <c r="B87" s="168"/>
      <c r="C87" s="168"/>
      <c r="D87" s="168"/>
      <c r="E87" s="168"/>
      <c r="F87" s="169"/>
      <c r="G87" s="113" t="s">
        <v>9</v>
      </c>
      <c r="H87" s="114"/>
      <c r="I87" s="114"/>
      <c r="J87" s="114"/>
      <c r="K87" s="114"/>
      <c r="L87" s="115"/>
      <c r="M87" s="116" t="s">
        <v>10</v>
      </c>
      <c r="N87" s="114"/>
      <c r="O87" s="114"/>
      <c r="P87" s="114"/>
      <c r="Q87" s="114"/>
      <c r="R87" s="117"/>
      <c r="S87" s="113" t="s">
        <v>9</v>
      </c>
      <c r="T87" s="114"/>
      <c r="U87" s="114"/>
      <c r="V87" s="114"/>
      <c r="W87" s="114"/>
      <c r="X87" s="115"/>
      <c r="Y87" s="116" t="s">
        <v>10</v>
      </c>
      <c r="Z87" s="114"/>
      <c r="AA87" s="114"/>
      <c r="AB87" s="114"/>
      <c r="AC87" s="114"/>
      <c r="AD87" s="117"/>
    </row>
    <row r="88" spans="1:30" ht="15">
      <c r="A88" s="170"/>
      <c r="B88" s="171"/>
      <c r="C88" s="171"/>
      <c r="D88" s="171"/>
      <c r="E88" s="171"/>
      <c r="F88" s="172"/>
      <c r="G88" s="5"/>
      <c r="H88" s="6"/>
      <c r="I88" s="6"/>
      <c r="J88" s="6"/>
      <c r="K88" s="6"/>
      <c r="L88" s="7"/>
      <c r="M88" s="8"/>
      <c r="N88" s="8"/>
      <c r="O88" s="8"/>
      <c r="P88" s="8"/>
      <c r="Q88" s="8"/>
      <c r="R88" s="9"/>
      <c r="S88" s="5"/>
      <c r="T88" s="6"/>
      <c r="U88" s="6"/>
      <c r="V88" s="6"/>
      <c r="W88" s="6"/>
      <c r="X88" s="7"/>
      <c r="Y88" s="8"/>
      <c r="Z88" s="8"/>
      <c r="AA88" s="8"/>
      <c r="AB88" s="8"/>
      <c r="AC88" s="8"/>
      <c r="AD88" s="9"/>
    </row>
    <row r="89" spans="1:30" ht="15">
      <c r="A89" s="170"/>
      <c r="B89" s="171"/>
      <c r="C89" s="171"/>
      <c r="D89" s="171"/>
      <c r="E89" s="171"/>
      <c r="F89" s="172"/>
      <c r="G89" s="118">
        <f>IF(ISBLANK($G$9),"",$G$9)</f>
      </c>
      <c r="H89" s="126"/>
      <c r="I89" s="126"/>
      <c r="J89" s="126"/>
      <c r="K89" s="126"/>
      <c r="L89" s="127"/>
      <c r="M89" s="122">
        <f>IF(ISBLANK($M$9),"",$M$9)</f>
      </c>
      <c r="N89" s="126"/>
      <c r="O89" s="126"/>
      <c r="P89" s="126"/>
      <c r="Q89" s="126"/>
      <c r="R89" s="124"/>
      <c r="S89" s="118">
        <f>IF(ISBLANK($S$9),"",$S$9)</f>
      </c>
      <c r="T89" s="126"/>
      <c r="U89" s="126"/>
      <c r="V89" s="126"/>
      <c r="W89" s="126"/>
      <c r="X89" s="127"/>
      <c r="Y89" s="122">
        <f>IF(ISBLANK($Y$9),"",$Y$9)</f>
      </c>
      <c r="Z89" s="126"/>
      <c r="AA89" s="126"/>
      <c r="AB89" s="126"/>
      <c r="AC89" s="126"/>
      <c r="AD89" s="124"/>
    </row>
    <row r="90" spans="1:30" ht="15.75" thickBot="1">
      <c r="A90" s="173"/>
      <c r="B90" s="174"/>
      <c r="C90" s="174"/>
      <c r="D90" s="174"/>
      <c r="E90" s="174"/>
      <c r="F90" s="175"/>
      <c r="G90" s="118"/>
      <c r="H90" s="126"/>
      <c r="I90" s="126"/>
      <c r="J90" s="126"/>
      <c r="K90" s="126"/>
      <c r="L90" s="127"/>
      <c r="M90" s="122"/>
      <c r="N90" s="126"/>
      <c r="O90" s="126"/>
      <c r="P90" s="126"/>
      <c r="Q90" s="126"/>
      <c r="R90" s="124"/>
      <c r="S90" s="118"/>
      <c r="T90" s="126"/>
      <c r="U90" s="126"/>
      <c r="V90" s="126"/>
      <c r="W90" s="126"/>
      <c r="X90" s="127"/>
      <c r="Y90" s="122"/>
      <c r="Z90" s="126"/>
      <c r="AA90" s="126"/>
      <c r="AB90" s="126"/>
      <c r="AC90" s="126"/>
      <c r="AD90" s="124"/>
    </row>
    <row r="91" spans="1:30" ht="15">
      <c r="A91" s="4">
        <v>9</v>
      </c>
      <c r="B91" s="92" t="s">
        <v>13</v>
      </c>
      <c r="C91" s="93"/>
      <c r="D91" s="93"/>
      <c r="E91" s="93"/>
      <c r="F91" s="94"/>
      <c r="G91" s="10"/>
      <c r="H91" s="6"/>
      <c r="I91" s="112" t="s">
        <v>11</v>
      </c>
      <c r="J91" s="112" t="s">
        <v>12</v>
      </c>
      <c r="K91" s="6"/>
      <c r="L91" s="11"/>
      <c r="M91" s="8"/>
      <c r="N91" s="6"/>
      <c r="O91" s="112" t="s">
        <v>11</v>
      </c>
      <c r="P91" s="112" t="s">
        <v>12</v>
      </c>
      <c r="Q91" s="6"/>
      <c r="R91" s="9"/>
      <c r="S91" s="10"/>
      <c r="T91" s="6"/>
      <c r="U91" s="112" t="s">
        <v>11</v>
      </c>
      <c r="V91" s="112" t="s">
        <v>12</v>
      </c>
      <c r="W91" s="6"/>
      <c r="X91" s="11"/>
      <c r="Y91" s="8"/>
      <c r="Z91" s="6"/>
      <c r="AA91" s="112" t="s">
        <v>11</v>
      </c>
      <c r="AB91" s="112" t="s">
        <v>12</v>
      </c>
      <c r="AC91" s="6"/>
      <c r="AD91" s="9"/>
    </row>
    <row r="92" spans="1:30" ht="15">
      <c r="A92" s="167">
        <f>IF(ISBLANK($A$12),"",$A$12)</f>
      </c>
      <c r="B92" s="168"/>
      <c r="C92" s="168"/>
      <c r="D92" s="168"/>
      <c r="E92" s="168"/>
      <c r="F92" s="169"/>
      <c r="G92" s="118">
        <f>IF(ISBLANK($G$12),"",$G$12)</f>
      </c>
      <c r="H92" s="126"/>
      <c r="I92" s="126"/>
      <c r="J92" s="126"/>
      <c r="K92" s="126"/>
      <c r="L92" s="127"/>
      <c r="M92" s="122">
        <f>IF(ISBLANK($M$12),"",$M$12)</f>
      </c>
      <c r="N92" s="126"/>
      <c r="O92" s="126"/>
      <c r="P92" s="126"/>
      <c r="Q92" s="126"/>
      <c r="R92" s="124"/>
      <c r="S92" s="118">
        <f>IF(ISBLANK($S$12),"",$S$12)</f>
      </c>
      <c r="T92" s="126"/>
      <c r="U92" s="126"/>
      <c r="V92" s="126"/>
      <c r="W92" s="126"/>
      <c r="X92" s="127"/>
      <c r="Y92" s="122">
        <f>IF(ISBLANK($Y$12),"",$Y$12)</f>
      </c>
      <c r="Z92" s="126"/>
      <c r="AA92" s="126"/>
      <c r="AB92" s="126"/>
      <c r="AC92" s="126"/>
      <c r="AD92" s="124"/>
    </row>
    <row r="93" spans="1:30" ht="15">
      <c r="A93" s="170"/>
      <c r="B93" s="171"/>
      <c r="C93" s="171"/>
      <c r="D93" s="171"/>
      <c r="E93" s="171"/>
      <c r="F93" s="172"/>
      <c r="G93" s="118"/>
      <c r="H93" s="126"/>
      <c r="I93" s="126"/>
      <c r="J93" s="126"/>
      <c r="K93" s="126"/>
      <c r="L93" s="127"/>
      <c r="M93" s="122"/>
      <c r="N93" s="126"/>
      <c r="O93" s="126"/>
      <c r="P93" s="126"/>
      <c r="Q93" s="126"/>
      <c r="R93" s="124"/>
      <c r="S93" s="118"/>
      <c r="T93" s="126"/>
      <c r="U93" s="126"/>
      <c r="V93" s="126"/>
      <c r="W93" s="126"/>
      <c r="X93" s="127"/>
      <c r="Y93" s="122"/>
      <c r="Z93" s="126"/>
      <c r="AA93" s="126"/>
      <c r="AB93" s="126"/>
      <c r="AC93" s="126"/>
      <c r="AD93" s="124"/>
    </row>
    <row r="94" spans="1:30" ht="15">
      <c r="A94" s="170"/>
      <c r="B94" s="171"/>
      <c r="C94" s="171"/>
      <c r="D94" s="171"/>
      <c r="E94" s="171"/>
      <c r="F94" s="172"/>
      <c r="G94" s="10"/>
      <c r="H94" s="6"/>
      <c r="I94" s="112" t="s">
        <v>14</v>
      </c>
      <c r="J94" s="112"/>
      <c r="K94" s="6"/>
      <c r="L94" s="11"/>
      <c r="M94" s="8"/>
      <c r="N94" s="6"/>
      <c r="O94" s="112" t="s">
        <v>14</v>
      </c>
      <c r="P94" s="112"/>
      <c r="Q94" s="6"/>
      <c r="R94" s="9"/>
      <c r="S94" s="10"/>
      <c r="T94" s="6"/>
      <c r="U94" s="112" t="s">
        <v>14</v>
      </c>
      <c r="V94" s="112"/>
      <c r="W94" s="6"/>
      <c r="X94" s="11"/>
      <c r="Y94" s="8"/>
      <c r="Z94" s="6"/>
      <c r="AA94" s="112" t="s">
        <v>14</v>
      </c>
      <c r="AB94" s="112"/>
      <c r="AC94" s="6"/>
      <c r="AD94" s="9"/>
    </row>
    <row r="95" spans="1:30" ht="15.75" thickBot="1">
      <c r="A95" s="173"/>
      <c r="B95" s="174"/>
      <c r="C95" s="174"/>
      <c r="D95" s="174"/>
      <c r="E95" s="174"/>
      <c r="F95" s="175"/>
      <c r="G95" s="10"/>
      <c r="H95" s="8"/>
      <c r="I95" s="13"/>
      <c r="J95" s="13"/>
      <c r="K95" s="8"/>
      <c r="L95" s="11"/>
      <c r="M95" s="8"/>
      <c r="N95" s="8"/>
      <c r="O95" s="13"/>
      <c r="P95" s="13"/>
      <c r="Q95" s="8"/>
      <c r="R95" s="9"/>
      <c r="S95" s="10"/>
      <c r="T95" s="8"/>
      <c r="U95" s="13"/>
      <c r="V95" s="13"/>
      <c r="W95" s="8"/>
      <c r="X95" s="11"/>
      <c r="Y95" s="8"/>
      <c r="Z95" s="8"/>
      <c r="AA95" s="13"/>
      <c r="AB95" s="13"/>
      <c r="AC95" s="8"/>
      <c r="AD95" s="9"/>
    </row>
    <row r="96" spans="1:30" ht="16.5">
      <c r="A96" s="4">
        <v>10</v>
      </c>
      <c r="B96" s="92" t="s">
        <v>53</v>
      </c>
      <c r="C96" s="93"/>
      <c r="D96" s="93"/>
      <c r="E96" s="93"/>
      <c r="F96" s="94"/>
      <c r="G96" s="10"/>
      <c r="H96" s="8"/>
      <c r="I96" s="14"/>
      <c r="J96" s="8"/>
      <c r="K96" s="8"/>
      <c r="L96" s="11"/>
      <c r="M96" s="8"/>
      <c r="N96" s="8"/>
      <c r="O96" s="8"/>
      <c r="P96" s="8"/>
      <c r="Q96" s="8"/>
      <c r="R96" s="9"/>
      <c r="S96" s="10"/>
      <c r="T96" s="8"/>
      <c r="U96" s="14"/>
      <c r="V96" s="8"/>
      <c r="W96" s="8"/>
      <c r="X96" s="11"/>
      <c r="Y96" s="8"/>
      <c r="Z96" s="8"/>
      <c r="AA96" s="8"/>
      <c r="AB96" s="8"/>
      <c r="AC96" s="8"/>
      <c r="AD96" s="9"/>
    </row>
    <row r="97" spans="1:30" ht="15" customHeight="1">
      <c r="A97" s="167" t="str">
        <f>IF(ISBLANK($A$17),"",$A$17)</f>
        <v>Freightliner Sp. z o.o.
ul. Polna 11, 00-633 Warszawa
tel. 22 648 66 55
NIP: 951-215-84-18 Regon: 140264294</v>
      </c>
      <c r="B97" s="168"/>
      <c r="C97" s="168"/>
      <c r="D97" s="168"/>
      <c r="E97" s="168"/>
      <c r="F97" s="169"/>
      <c r="G97" s="10"/>
      <c r="H97" s="8"/>
      <c r="I97" s="125" t="s">
        <v>15</v>
      </c>
      <c r="J97" s="125"/>
      <c r="K97" s="8"/>
      <c r="L97" s="11"/>
      <c r="M97" s="8"/>
      <c r="N97" s="8"/>
      <c r="O97" s="125" t="s">
        <v>15</v>
      </c>
      <c r="P97" s="125"/>
      <c r="Q97" s="8"/>
      <c r="R97" s="9"/>
      <c r="S97" s="10"/>
      <c r="T97" s="8"/>
      <c r="U97" s="125" t="s">
        <v>15</v>
      </c>
      <c r="V97" s="125"/>
      <c r="W97" s="8"/>
      <c r="X97" s="11"/>
      <c r="Y97" s="8"/>
      <c r="Z97" s="8"/>
      <c r="AA97" s="125" t="s">
        <v>15</v>
      </c>
      <c r="AB97" s="125"/>
      <c r="AC97" s="8"/>
      <c r="AD97" s="9"/>
    </row>
    <row r="98" spans="1:30" ht="15">
      <c r="A98" s="170"/>
      <c r="B98" s="171"/>
      <c r="C98" s="171"/>
      <c r="D98" s="171"/>
      <c r="E98" s="171"/>
      <c r="F98" s="172"/>
      <c r="G98" s="10"/>
      <c r="H98" s="8"/>
      <c r="I98" s="8"/>
      <c r="J98" s="8"/>
      <c r="K98" s="8"/>
      <c r="L98" s="11"/>
      <c r="M98" s="8"/>
      <c r="N98" s="8"/>
      <c r="O98" s="8"/>
      <c r="P98" s="8"/>
      <c r="Q98" s="8"/>
      <c r="R98" s="9"/>
      <c r="S98" s="10"/>
      <c r="T98" s="8"/>
      <c r="U98" s="8"/>
      <c r="V98" s="8"/>
      <c r="W98" s="8"/>
      <c r="X98" s="11"/>
      <c r="Y98" s="8"/>
      <c r="Z98" s="8"/>
      <c r="AA98" s="8"/>
      <c r="AB98" s="8"/>
      <c r="AC98" s="8"/>
      <c r="AD98" s="9"/>
    </row>
    <row r="99" spans="1:30" ht="15">
      <c r="A99" s="170"/>
      <c r="B99" s="171"/>
      <c r="C99" s="171"/>
      <c r="D99" s="171"/>
      <c r="E99" s="171"/>
      <c r="F99" s="172"/>
      <c r="G99" s="10"/>
      <c r="H99" s="8"/>
      <c r="I99" s="125"/>
      <c r="J99" s="125"/>
      <c r="K99" s="8"/>
      <c r="L99" s="11"/>
      <c r="M99" s="8"/>
      <c r="N99" s="8"/>
      <c r="O99" s="125"/>
      <c r="P99" s="125"/>
      <c r="Q99" s="8"/>
      <c r="R99" s="9"/>
      <c r="S99" s="10"/>
      <c r="T99" s="8"/>
      <c r="U99" s="125"/>
      <c r="V99" s="125"/>
      <c r="W99" s="8"/>
      <c r="X99" s="11"/>
      <c r="Y99" s="8"/>
      <c r="Z99" s="8"/>
      <c r="AA99" s="125"/>
      <c r="AB99" s="125"/>
      <c r="AC99" s="8"/>
      <c r="AD99" s="9"/>
    </row>
    <row r="100" spans="1:30" ht="15.75" thickBot="1">
      <c r="A100" s="173"/>
      <c r="B100" s="174"/>
      <c r="C100" s="174"/>
      <c r="D100" s="174"/>
      <c r="E100" s="174"/>
      <c r="F100" s="175"/>
      <c r="G100" s="15"/>
      <c r="H100" s="16"/>
      <c r="I100" s="16"/>
      <c r="J100" s="16"/>
      <c r="K100" s="16"/>
      <c r="L100" s="17"/>
      <c r="M100" s="16"/>
      <c r="N100" s="16"/>
      <c r="O100" s="16"/>
      <c r="P100" s="16"/>
      <c r="Q100" s="16"/>
      <c r="R100" s="18"/>
      <c r="S100" s="15"/>
      <c r="T100" s="16"/>
      <c r="U100" s="16"/>
      <c r="V100" s="16"/>
      <c r="W100" s="16"/>
      <c r="X100" s="17"/>
      <c r="Y100" s="16"/>
      <c r="Z100" s="16"/>
      <c r="AA100" s="16"/>
      <c r="AB100" s="16"/>
      <c r="AC100" s="16"/>
      <c r="AD100" s="18"/>
    </row>
    <row r="101" spans="1:30" ht="15">
      <c r="A101" s="4">
        <v>11</v>
      </c>
      <c r="B101" s="92" t="s">
        <v>16</v>
      </c>
      <c r="C101" s="93"/>
      <c r="D101" s="93"/>
      <c r="E101" s="93"/>
      <c r="F101" s="94"/>
      <c r="G101" s="10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9"/>
      <c r="S101" s="10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9"/>
    </row>
    <row r="102" spans="1:30" ht="15.75">
      <c r="A102" s="101">
        <f>IF(ISBLANK($A$22),"",$A$22)</f>
      </c>
      <c r="B102" s="107"/>
      <c r="C102" s="107"/>
      <c r="D102" s="107"/>
      <c r="E102" s="107"/>
      <c r="F102" s="108"/>
      <c r="G102" s="19" t="s">
        <v>17</v>
      </c>
      <c r="H102" s="130">
        <f>IF(ISBLANK($H$22),"",$H$22)</f>
      </c>
      <c r="I102" s="130"/>
      <c r="J102" s="130"/>
      <c r="K102" s="130"/>
      <c r="L102" s="130"/>
      <c r="M102" s="20" t="s">
        <v>18</v>
      </c>
      <c r="N102" s="128">
        <f>IF(ISBLANK($N$22),"",$N$22)</f>
      </c>
      <c r="O102" s="128"/>
      <c r="P102" s="20" t="s">
        <v>19</v>
      </c>
      <c r="Q102" s="128">
        <f>IF(ISBLANK($Q$22),"",$Q$22)</f>
      </c>
      <c r="R102" s="129"/>
      <c r="S102" s="19" t="s">
        <v>17</v>
      </c>
      <c r="T102" s="130">
        <f>IF(ISBLANK($T$22),"",$T$22)</f>
      </c>
      <c r="U102" s="130"/>
      <c r="V102" s="130"/>
      <c r="W102" s="130"/>
      <c r="X102" s="130"/>
      <c r="Y102" s="20" t="s">
        <v>18</v>
      </c>
      <c r="Z102" s="128">
        <f>IF(ISBLANK($Z$22),"",$Z$22)</f>
      </c>
      <c r="AA102" s="128"/>
      <c r="AB102" s="20" t="s">
        <v>19</v>
      </c>
      <c r="AC102" s="128">
        <f>IF(ISBLANK($AC$22),"",$AC$22)</f>
      </c>
      <c r="AD102" s="129"/>
    </row>
    <row r="103" spans="1:30" ht="15.75" thickBot="1">
      <c r="A103" s="109"/>
      <c r="B103" s="110"/>
      <c r="C103" s="110"/>
      <c r="D103" s="110"/>
      <c r="E103" s="110"/>
      <c r="F103" s="111"/>
      <c r="G103" s="21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3"/>
      <c r="S103" s="21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3"/>
    </row>
    <row r="104" spans="1:30" ht="15">
      <c r="A104" s="4">
        <v>12</v>
      </c>
      <c r="B104" s="92" t="s">
        <v>20</v>
      </c>
      <c r="C104" s="93"/>
      <c r="D104" s="93"/>
      <c r="E104" s="93"/>
      <c r="F104" s="94"/>
      <c r="G104" s="4">
        <v>13</v>
      </c>
      <c r="H104" s="92" t="s">
        <v>21</v>
      </c>
      <c r="I104" s="93"/>
      <c r="J104" s="93"/>
      <c r="K104" s="93"/>
      <c r="L104" s="93"/>
      <c r="M104" s="93"/>
      <c r="N104" s="93"/>
      <c r="O104" s="93"/>
      <c r="P104" s="93"/>
      <c r="Q104" s="93"/>
      <c r="R104" s="94"/>
      <c r="S104" s="4">
        <v>14</v>
      </c>
      <c r="T104" s="92" t="s">
        <v>22</v>
      </c>
      <c r="U104" s="93"/>
      <c r="V104" s="93"/>
      <c r="W104" s="93"/>
      <c r="X104" s="93"/>
      <c r="Y104" s="93"/>
      <c r="Z104" s="93"/>
      <c r="AA104" s="93"/>
      <c r="AB104" s="93"/>
      <c r="AC104" s="93"/>
      <c r="AD104" s="94"/>
    </row>
    <row r="105" spans="1:30" ht="15">
      <c r="A105" s="113" t="s">
        <v>23</v>
      </c>
      <c r="B105" s="161"/>
      <c r="C105" s="161"/>
      <c r="D105" s="161"/>
      <c r="E105" s="161"/>
      <c r="F105" s="162"/>
      <c r="G105" s="163">
        <f>IF(ISBLANK($G$25),"",$G$25)</f>
      </c>
      <c r="H105" s="164"/>
      <c r="I105" s="164"/>
      <c r="J105" s="164"/>
      <c r="K105" s="164"/>
      <c r="L105" s="164"/>
      <c r="M105" s="164"/>
      <c r="N105" s="164"/>
      <c r="O105" s="164"/>
      <c r="P105" s="164"/>
      <c r="Q105" s="77"/>
      <c r="R105" s="78"/>
      <c r="S105" s="101">
        <f>IF(ISBLANK($S$25),"",$S$25)</f>
      </c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2"/>
    </row>
    <row r="106" spans="1:30" ht="15">
      <c r="A106" s="139" t="str">
        <f>IF(ISBLANK($A$26),"",$A$26)</f>
        <v>całopociągowa</v>
      </c>
      <c r="B106" s="140"/>
      <c r="C106" s="140"/>
      <c r="D106" s="140"/>
      <c r="E106" s="140"/>
      <c r="F106" s="141"/>
      <c r="G106" s="142"/>
      <c r="H106" s="143"/>
      <c r="I106" s="143"/>
      <c r="J106" s="143"/>
      <c r="K106" s="143"/>
      <c r="L106" s="143"/>
      <c r="M106" s="143"/>
      <c r="N106" s="143"/>
      <c r="O106" s="143"/>
      <c r="P106" s="143"/>
      <c r="Q106" s="145" t="s">
        <v>25</v>
      </c>
      <c r="R106" s="147">
        <f>IF(ISBLANK($R$26),"",$R$26)</f>
      </c>
      <c r="S106" s="133"/>
      <c r="T106" s="134"/>
      <c r="U106" s="134"/>
      <c r="V106" s="134"/>
      <c r="W106" s="134"/>
      <c r="X106" s="134"/>
      <c r="Y106" s="134"/>
      <c r="Z106" s="134"/>
      <c r="AA106" s="134"/>
      <c r="AB106" s="134"/>
      <c r="AC106" s="134"/>
      <c r="AD106" s="135"/>
    </row>
    <row r="107" spans="1:30" ht="15">
      <c r="A107" s="142"/>
      <c r="B107" s="143"/>
      <c r="C107" s="143"/>
      <c r="D107" s="143"/>
      <c r="E107" s="143"/>
      <c r="F107" s="144"/>
      <c r="G107" s="142"/>
      <c r="H107" s="143"/>
      <c r="I107" s="143"/>
      <c r="J107" s="143"/>
      <c r="K107" s="143"/>
      <c r="L107" s="143"/>
      <c r="M107" s="143"/>
      <c r="N107" s="143"/>
      <c r="O107" s="143"/>
      <c r="P107" s="143"/>
      <c r="Q107" s="146"/>
      <c r="R107" s="148"/>
      <c r="S107" s="133"/>
      <c r="T107" s="134"/>
      <c r="U107" s="134"/>
      <c r="V107" s="134"/>
      <c r="W107" s="134"/>
      <c r="X107" s="134"/>
      <c r="Y107" s="134"/>
      <c r="Z107" s="134"/>
      <c r="AA107" s="134"/>
      <c r="AB107" s="134"/>
      <c r="AC107" s="134"/>
      <c r="AD107" s="135"/>
    </row>
    <row r="108" spans="1:30" ht="15">
      <c r="A108" s="149" t="s">
        <v>26</v>
      </c>
      <c r="B108" s="150"/>
      <c r="C108" s="150">
        <v>47</v>
      </c>
      <c r="D108" s="150"/>
      <c r="E108" s="150"/>
      <c r="F108" s="151"/>
      <c r="G108" s="165"/>
      <c r="H108" s="166"/>
      <c r="I108" s="166"/>
      <c r="J108" s="166"/>
      <c r="K108" s="166"/>
      <c r="L108" s="166"/>
      <c r="M108" s="166"/>
      <c r="N108" s="166"/>
      <c r="O108" s="166"/>
      <c r="P108" s="166"/>
      <c r="Q108" s="8"/>
      <c r="R108" s="9"/>
      <c r="S108" s="133"/>
      <c r="T108" s="134"/>
      <c r="U108" s="134"/>
      <c r="V108" s="134"/>
      <c r="W108" s="134"/>
      <c r="X108" s="134"/>
      <c r="Y108" s="134"/>
      <c r="Z108" s="134"/>
      <c r="AA108" s="134"/>
      <c r="AB108" s="134"/>
      <c r="AC108" s="134"/>
      <c r="AD108" s="135"/>
    </row>
    <row r="109" spans="1:30" ht="15.75" thickBot="1">
      <c r="A109" s="139">
        <f>IF(ISBLANK($A$29),"",$A$29)</f>
        <v>0</v>
      </c>
      <c r="B109" s="140"/>
      <c r="C109" s="140"/>
      <c r="D109" s="140"/>
      <c r="E109" s="140"/>
      <c r="F109" s="141"/>
      <c r="G109" s="152" t="s">
        <v>27</v>
      </c>
      <c r="H109" s="153"/>
      <c r="I109" s="153"/>
      <c r="J109" s="154"/>
      <c r="K109" s="79">
        <f>IF(ISBLANK($K$29),"",$K$29)</f>
      </c>
      <c r="L109" s="79">
        <f>IF(ISBLANK($L$29),"",$L$29)</f>
      </c>
      <c r="M109" s="79">
        <f>IF(ISBLANK($M$29),"",$M$29)</f>
      </c>
      <c r="N109" s="79">
        <f>IF(ISBLANK($N$29),"",$N$29)</f>
      </c>
      <c r="O109" s="79">
        <f>IF(ISBLANK($O$29),"",$O$29)</f>
      </c>
      <c r="P109" s="79">
        <f>IF(ISBLANK($P$29),"",$P$29)</f>
      </c>
      <c r="Q109" s="80">
        <f>IF(ISBLANK($Q$29),"",$Q$29)</f>
      </c>
      <c r="R109" s="81">
        <f>IF(ISBLANK($R$29),"",$R$29)</f>
      </c>
      <c r="S109" s="133"/>
      <c r="T109" s="134"/>
      <c r="U109" s="134"/>
      <c r="V109" s="134"/>
      <c r="W109" s="134"/>
      <c r="X109" s="134"/>
      <c r="Y109" s="134"/>
      <c r="Z109" s="134"/>
      <c r="AA109" s="134"/>
      <c r="AB109" s="134"/>
      <c r="AC109" s="134"/>
      <c r="AD109" s="135"/>
    </row>
    <row r="110" spans="1:30" ht="15">
      <c r="A110" s="142"/>
      <c r="B110" s="143"/>
      <c r="C110" s="143"/>
      <c r="D110" s="143"/>
      <c r="E110" s="143"/>
      <c r="F110" s="144"/>
      <c r="G110" s="4">
        <v>15</v>
      </c>
      <c r="H110" s="92" t="s">
        <v>28</v>
      </c>
      <c r="I110" s="93"/>
      <c r="J110" s="93"/>
      <c r="K110" s="93"/>
      <c r="L110" s="93"/>
      <c r="M110" s="93"/>
      <c r="N110" s="93"/>
      <c r="O110" s="93"/>
      <c r="P110" s="93"/>
      <c r="Q110" s="93"/>
      <c r="R110" s="94"/>
      <c r="S110" s="133"/>
      <c r="T110" s="134"/>
      <c r="U110" s="134"/>
      <c r="V110" s="134"/>
      <c r="W110" s="134"/>
      <c r="X110" s="134"/>
      <c r="Y110" s="134"/>
      <c r="Z110" s="134"/>
      <c r="AA110" s="134"/>
      <c r="AB110" s="134"/>
      <c r="AC110" s="134"/>
      <c r="AD110" s="135"/>
    </row>
    <row r="111" spans="1:30" ht="15">
      <c r="A111" s="149" t="s">
        <v>29</v>
      </c>
      <c r="B111" s="150" t="e">
        <v>#REF!</v>
      </c>
      <c r="C111" s="150"/>
      <c r="D111" s="150"/>
      <c r="E111" s="150"/>
      <c r="F111" s="151"/>
      <c r="G111" s="101">
        <f>IF(ISBLANK($G$31),"",$G$31)</f>
      </c>
      <c r="H111" s="131"/>
      <c r="I111" s="131"/>
      <c r="J111" s="131"/>
      <c r="K111" s="131"/>
      <c r="L111" s="131"/>
      <c r="M111" s="131"/>
      <c r="N111" s="131"/>
      <c r="O111" s="131"/>
      <c r="P111" s="131"/>
      <c r="Q111" s="131"/>
      <c r="R111" s="132"/>
      <c r="S111" s="133"/>
      <c r="T111" s="134"/>
      <c r="U111" s="134"/>
      <c r="V111" s="134"/>
      <c r="W111" s="134"/>
      <c r="X111" s="134"/>
      <c r="Y111" s="134"/>
      <c r="Z111" s="134"/>
      <c r="AA111" s="134"/>
      <c r="AB111" s="134"/>
      <c r="AC111" s="134"/>
      <c r="AD111" s="135"/>
    </row>
    <row r="112" spans="1:30" ht="15">
      <c r="A112" s="139">
        <f>IF(ISBLANK($A$32),"",$A$32)</f>
        <v>0</v>
      </c>
      <c r="B112" s="140"/>
      <c r="C112" s="140"/>
      <c r="D112" s="140"/>
      <c r="E112" s="140"/>
      <c r="F112" s="141"/>
      <c r="G112" s="133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5"/>
      <c r="S112" s="133"/>
      <c r="T112" s="134"/>
      <c r="U112" s="134"/>
      <c r="V112" s="134"/>
      <c r="W112" s="134"/>
      <c r="X112" s="134"/>
      <c r="Y112" s="134"/>
      <c r="Z112" s="134"/>
      <c r="AA112" s="134"/>
      <c r="AB112" s="134"/>
      <c r="AC112" s="134"/>
      <c r="AD112" s="135"/>
    </row>
    <row r="113" spans="1:30" ht="15">
      <c r="A113" s="142"/>
      <c r="B113" s="143"/>
      <c r="C113" s="143"/>
      <c r="D113" s="143"/>
      <c r="E113" s="143"/>
      <c r="F113" s="144"/>
      <c r="G113" s="133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5"/>
      <c r="S113" s="133"/>
      <c r="T113" s="134"/>
      <c r="U113" s="134"/>
      <c r="V113" s="134"/>
      <c r="W113" s="134"/>
      <c r="X113" s="134"/>
      <c r="Y113" s="134"/>
      <c r="Z113" s="134"/>
      <c r="AA113" s="134"/>
      <c r="AB113" s="134"/>
      <c r="AC113" s="134"/>
      <c r="AD113" s="135"/>
    </row>
    <row r="114" spans="1:30" ht="15">
      <c r="A114" s="149" t="s">
        <v>54</v>
      </c>
      <c r="B114" s="150" t="e">
        <v>#REF!</v>
      </c>
      <c r="C114" s="150"/>
      <c r="D114" s="150"/>
      <c r="E114" s="150"/>
      <c r="F114" s="151"/>
      <c r="G114" s="133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5"/>
      <c r="S114" s="133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5"/>
    </row>
    <row r="115" spans="1:30" ht="15">
      <c r="A115" s="155">
        <f>IF(ISBLANK($A$35),"",$A$35)</f>
        <v>0</v>
      </c>
      <c r="B115" s="156"/>
      <c r="C115" s="156"/>
      <c r="D115" s="156"/>
      <c r="E115" s="156"/>
      <c r="F115" s="157"/>
      <c r="G115" s="133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5"/>
      <c r="S115" s="133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134"/>
      <c r="AD115" s="135"/>
    </row>
    <row r="116" spans="1:30" ht="15">
      <c r="A116" s="158"/>
      <c r="B116" s="159"/>
      <c r="C116" s="159"/>
      <c r="D116" s="159"/>
      <c r="E116" s="159"/>
      <c r="F116" s="160"/>
      <c r="G116" s="133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5"/>
      <c r="S116" s="133"/>
      <c r="T116" s="134"/>
      <c r="U116" s="134"/>
      <c r="V116" s="134"/>
      <c r="W116" s="134"/>
      <c r="X116" s="134"/>
      <c r="Y116" s="134"/>
      <c r="Z116" s="134"/>
      <c r="AA116" s="134"/>
      <c r="AB116" s="134"/>
      <c r="AC116" s="134"/>
      <c r="AD116" s="135"/>
    </row>
    <row r="117" spans="1:30" ht="15">
      <c r="A117" s="149" t="s">
        <v>55</v>
      </c>
      <c r="B117" s="150" t="e">
        <v>#REF!</v>
      </c>
      <c r="C117" s="150"/>
      <c r="D117" s="150"/>
      <c r="E117" s="150"/>
      <c r="F117" s="151"/>
      <c r="G117" s="133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5"/>
      <c r="S117" s="133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5"/>
    </row>
    <row r="118" spans="1:30" ht="15">
      <c r="A118" s="155">
        <f>IF(ISBLANK($A$38),"",$A$38)</f>
        <v>0</v>
      </c>
      <c r="B118" s="156"/>
      <c r="C118" s="156"/>
      <c r="D118" s="156"/>
      <c r="E118" s="156"/>
      <c r="F118" s="157"/>
      <c r="G118" s="133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5"/>
      <c r="S118" s="133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5"/>
    </row>
    <row r="119" spans="1:30" ht="15.75" thickBot="1">
      <c r="A119" s="158"/>
      <c r="B119" s="159"/>
      <c r="C119" s="159"/>
      <c r="D119" s="159"/>
      <c r="E119" s="159"/>
      <c r="F119" s="160"/>
      <c r="G119" s="136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8"/>
      <c r="S119" s="136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8"/>
    </row>
    <row r="120" spans="1:30" ht="15.75" thickBot="1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176" t="s">
        <v>32</v>
      </c>
      <c r="T120" s="177"/>
      <c r="U120" s="177"/>
      <c r="V120" s="177"/>
      <c r="W120" s="177"/>
      <c r="X120" s="177"/>
      <c r="Y120" s="177"/>
      <c r="Z120" s="177"/>
      <c r="AA120" s="177"/>
      <c r="AB120" s="177"/>
      <c r="AC120" s="177"/>
      <c r="AD120" s="178"/>
    </row>
    <row r="121" ht="15"/>
    <row r="122" spans="1:6" ht="19.5" thickBot="1">
      <c r="A122" s="1" t="str">
        <f>$A$2</f>
        <v>List przewozowy nr </v>
      </c>
      <c r="F122" s="3"/>
    </row>
    <row r="123" spans="1:30" ht="15">
      <c r="A123" s="4">
        <v>1</v>
      </c>
      <c r="B123" s="92" t="s">
        <v>0</v>
      </c>
      <c r="C123" s="93"/>
      <c r="D123" s="93"/>
      <c r="E123" s="93"/>
      <c r="F123" s="94"/>
      <c r="G123" s="4">
        <v>2</v>
      </c>
      <c r="H123" s="92" t="s">
        <v>1</v>
      </c>
      <c r="I123" s="93"/>
      <c r="J123" s="93"/>
      <c r="K123" s="93"/>
      <c r="L123" s="94"/>
      <c r="M123" s="4">
        <v>3</v>
      </c>
      <c r="N123" s="92" t="s">
        <v>2</v>
      </c>
      <c r="O123" s="93"/>
      <c r="P123" s="93"/>
      <c r="Q123" s="93"/>
      <c r="R123" s="94"/>
      <c r="S123" s="4">
        <v>4</v>
      </c>
      <c r="T123" s="92" t="s">
        <v>3</v>
      </c>
      <c r="U123" s="93"/>
      <c r="V123" s="93"/>
      <c r="W123" s="93"/>
      <c r="X123" s="94"/>
      <c r="Y123" s="4">
        <v>5</v>
      </c>
      <c r="Z123" s="92" t="s">
        <v>4</v>
      </c>
      <c r="AA123" s="93"/>
      <c r="AB123" s="93"/>
      <c r="AC123" s="93"/>
      <c r="AD123" s="94"/>
    </row>
    <row r="124" spans="1:30" ht="15" customHeight="1">
      <c r="A124" s="95">
        <f>IF(ISBLANK($A$4),"",$A$4)</f>
      </c>
      <c r="B124" s="96"/>
      <c r="C124" s="96"/>
      <c r="D124" s="96"/>
      <c r="E124" s="96"/>
      <c r="F124" s="97"/>
      <c r="G124" s="95">
        <f>IF(ISBLANK($G$4),"",$G$4)</f>
      </c>
      <c r="H124" s="179"/>
      <c r="I124" s="179"/>
      <c r="J124" s="179"/>
      <c r="K124" s="179"/>
      <c r="L124" s="180"/>
      <c r="M124" s="95">
        <f>IF(ISBLANK($M$4),"",$M$4)</f>
      </c>
      <c r="N124" s="179"/>
      <c r="O124" s="179"/>
      <c r="P124" s="179"/>
      <c r="Q124" s="179"/>
      <c r="R124" s="180"/>
      <c r="S124" s="95">
        <f>IF(ISBLANK($S$4),"",$S$4)</f>
      </c>
      <c r="T124" s="179"/>
      <c r="U124" s="179"/>
      <c r="V124" s="179"/>
      <c r="W124" s="179"/>
      <c r="X124" s="180"/>
      <c r="Y124" s="95">
        <f>IF(ISBLANK($Y$4),"",$Y$4)</f>
      </c>
      <c r="Z124" s="179"/>
      <c r="AA124" s="179"/>
      <c r="AB124" s="179"/>
      <c r="AC124" s="179"/>
      <c r="AD124" s="180"/>
    </row>
    <row r="125" spans="1:30" ht="15.75" thickBot="1">
      <c r="A125" s="98"/>
      <c r="B125" s="99"/>
      <c r="C125" s="99"/>
      <c r="D125" s="99"/>
      <c r="E125" s="99"/>
      <c r="F125" s="100"/>
      <c r="G125" s="181"/>
      <c r="H125" s="182"/>
      <c r="I125" s="182"/>
      <c r="J125" s="182"/>
      <c r="K125" s="182"/>
      <c r="L125" s="183"/>
      <c r="M125" s="181"/>
      <c r="N125" s="182"/>
      <c r="O125" s="182"/>
      <c r="P125" s="182"/>
      <c r="Q125" s="182"/>
      <c r="R125" s="183"/>
      <c r="S125" s="181"/>
      <c r="T125" s="182"/>
      <c r="U125" s="182"/>
      <c r="V125" s="182"/>
      <c r="W125" s="182"/>
      <c r="X125" s="183"/>
      <c r="Y125" s="181"/>
      <c r="Z125" s="182"/>
      <c r="AA125" s="182"/>
      <c r="AB125" s="182"/>
      <c r="AC125" s="182"/>
      <c r="AD125" s="183"/>
    </row>
    <row r="126" spans="1:30" ht="15">
      <c r="A126" s="4">
        <v>6</v>
      </c>
      <c r="B126" s="92" t="s">
        <v>6</v>
      </c>
      <c r="C126" s="93"/>
      <c r="D126" s="93"/>
      <c r="E126" s="93"/>
      <c r="F126" s="94"/>
      <c r="G126" s="4">
        <v>7</v>
      </c>
      <c r="H126" s="92" t="s">
        <v>7</v>
      </c>
      <c r="I126" s="93"/>
      <c r="J126" s="93"/>
      <c r="K126" s="93"/>
      <c r="L126" s="93"/>
      <c r="M126" s="93"/>
      <c r="N126" s="93"/>
      <c r="O126" s="93"/>
      <c r="P126" s="93"/>
      <c r="Q126" s="93"/>
      <c r="R126" s="94"/>
      <c r="S126" s="4">
        <v>8</v>
      </c>
      <c r="T126" s="92" t="s">
        <v>8</v>
      </c>
      <c r="U126" s="93"/>
      <c r="V126" s="93"/>
      <c r="W126" s="93"/>
      <c r="X126" s="93"/>
      <c r="Y126" s="93"/>
      <c r="Z126" s="93"/>
      <c r="AA126" s="93"/>
      <c r="AB126" s="93"/>
      <c r="AC126" s="93"/>
      <c r="AD126" s="94"/>
    </row>
    <row r="127" spans="1:30" ht="15">
      <c r="A127" s="167">
        <f>IF(ISBLANK($A$7),"",$A$7)</f>
      </c>
      <c r="B127" s="168"/>
      <c r="C127" s="168"/>
      <c r="D127" s="168"/>
      <c r="E127" s="168"/>
      <c r="F127" s="169"/>
      <c r="G127" s="113" t="s">
        <v>9</v>
      </c>
      <c r="H127" s="114"/>
      <c r="I127" s="114"/>
      <c r="J127" s="114"/>
      <c r="K127" s="114"/>
      <c r="L127" s="115"/>
      <c r="M127" s="116" t="s">
        <v>10</v>
      </c>
      <c r="N127" s="114"/>
      <c r="O127" s="114"/>
      <c r="P127" s="114"/>
      <c r="Q127" s="114"/>
      <c r="R127" s="117"/>
      <c r="S127" s="113" t="s">
        <v>9</v>
      </c>
      <c r="T127" s="114"/>
      <c r="U127" s="114"/>
      <c r="V127" s="114"/>
      <c r="W127" s="114"/>
      <c r="X127" s="115"/>
      <c r="Y127" s="116" t="s">
        <v>10</v>
      </c>
      <c r="Z127" s="114"/>
      <c r="AA127" s="114"/>
      <c r="AB127" s="114"/>
      <c r="AC127" s="114"/>
      <c r="AD127" s="117"/>
    </row>
    <row r="128" spans="1:30" ht="15">
      <c r="A128" s="170"/>
      <c r="B128" s="171"/>
      <c r="C128" s="171"/>
      <c r="D128" s="171"/>
      <c r="E128" s="171"/>
      <c r="F128" s="172"/>
      <c r="G128" s="5"/>
      <c r="H128" s="6"/>
      <c r="I128" s="6"/>
      <c r="J128" s="6"/>
      <c r="K128" s="6"/>
      <c r="L128" s="7"/>
      <c r="M128" s="8"/>
      <c r="N128" s="8"/>
      <c r="O128" s="8"/>
      <c r="P128" s="8"/>
      <c r="Q128" s="8"/>
      <c r="R128" s="9"/>
      <c r="S128" s="5"/>
      <c r="T128" s="6"/>
      <c r="U128" s="6"/>
      <c r="V128" s="6"/>
      <c r="W128" s="6"/>
      <c r="X128" s="7"/>
      <c r="Y128" s="8"/>
      <c r="Z128" s="8"/>
      <c r="AA128" s="8"/>
      <c r="AB128" s="8"/>
      <c r="AC128" s="8"/>
      <c r="AD128" s="9"/>
    </row>
    <row r="129" spans="1:30" ht="15">
      <c r="A129" s="170"/>
      <c r="B129" s="171"/>
      <c r="C129" s="171"/>
      <c r="D129" s="171"/>
      <c r="E129" s="171"/>
      <c r="F129" s="172"/>
      <c r="G129" s="118">
        <f>IF(ISBLANK($G$9),"",$G$9)</f>
      </c>
      <c r="H129" s="126"/>
      <c r="I129" s="126"/>
      <c r="J129" s="126"/>
      <c r="K129" s="126"/>
      <c r="L129" s="127"/>
      <c r="M129" s="122">
        <f>IF(ISBLANK($M$9),"",$M$9)</f>
      </c>
      <c r="N129" s="126"/>
      <c r="O129" s="126"/>
      <c r="P129" s="126"/>
      <c r="Q129" s="126"/>
      <c r="R129" s="124"/>
      <c r="S129" s="118">
        <f>IF(ISBLANK($S$9),"",$S$9)</f>
      </c>
      <c r="T129" s="126"/>
      <c r="U129" s="126"/>
      <c r="V129" s="126"/>
      <c r="W129" s="126"/>
      <c r="X129" s="127"/>
      <c r="Y129" s="122">
        <f>IF(ISBLANK($Y$9),"",$Y$9)</f>
      </c>
      <c r="Z129" s="126"/>
      <c r="AA129" s="126"/>
      <c r="AB129" s="126"/>
      <c r="AC129" s="126"/>
      <c r="AD129" s="124"/>
    </row>
    <row r="130" spans="1:30" ht="15.75" thickBot="1">
      <c r="A130" s="173"/>
      <c r="B130" s="174"/>
      <c r="C130" s="174"/>
      <c r="D130" s="174"/>
      <c r="E130" s="174"/>
      <c r="F130" s="175"/>
      <c r="G130" s="118"/>
      <c r="H130" s="126"/>
      <c r="I130" s="126"/>
      <c r="J130" s="126"/>
      <c r="K130" s="126"/>
      <c r="L130" s="127"/>
      <c r="M130" s="122"/>
      <c r="N130" s="126"/>
      <c r="O130" s="126"/>
      <c r="P130" s="126"/>
      <c r="Q130" s="126"/>
      <c r="R130" s="124"/>
      <c r="S130" s="118"/>
      <c r="T130" s="126"/>
      <c r="U130" s="126"/>
      <c r="V130" s="126"/>
      <c r="W130" s="126"/>
      <c r="X130" s="127"/>
      <c r="Y130" s="122"/>
      <c r="Z130" s="126"/>
      <c r="AA130" s="126"/>
      <c r="AB130" s="126"/>
      <c r="AC130" s="126"/>
      <c r="AD130" s="124"/>
    </row>
    <row r="131" spans="1:30" ht="15">
      <c r="A131" s="4">
        <v>9</v>
      </c>
      <c r="B131" s="92" t="s">
        <v>13</v>
      </c>
      <c r="C131" s="93"/>
      <c r="D131" s="93"/>
      <c r="E131" s="93"/>
      <c r="F131" s="94"/>
      <c r="G131" s="10"/>
      <c r="H131" s="6"/>
      <c r="I131" s="112" t="s">
        <v>11</v>
      </c>
      <c r="J131" s="112" t="s">
        <v>12</v>
      </c>
      <c r="K131" s="6"/>
      <c r="L131" s="11"/>
      <c r="M131" s="8"/>
      <c r="N131" s="6"/>
      <c r="O131" s="112" t="s">
        <v>11</v>
      </c>
      <c r="P131" s="112" t="s">
        <v>12</v>
      </c>
      <c r="Q131" s="6"/>
      <c r="R131" s="9"/>
      <c r="S131" s="10"/>
      <c r="T131" s="6"/>
      <c r="U131" s="112" t="s">
        <v>11</v>
      </c>
      <c r="V131" s="112" t="s">
        <v>12</v>
      </c>
      <c r="W131" s="6"/>
      <c r="X131" s="11"/>
      <c r="Y131" s="8"/>
      <c r="Z131" s="6"/>
      <c r="AA131" s="112" t="s">
        <v>11</v>
      </c>
      <c r="AB131" s="112" t="s">
        <v>12</v>
      </c>
      <c r="AC131" s="6"/>
      <c r="AD131" s="9"/>
    </row>
    <row r="132" spans="1:30" ht="15">
      <c r="A132" s="167">
        <f>IF(ISBLANK($A$12),"",$A$12)</f>
      </c>
      <c r="B132" s="168"/>
      <c r="C132" s="168"/>
      <c r="D132" s="168"/>
      <c r="E132" s="168"/>
      <c r="F132" s="169"/>
      <c r="G132" s="118">
        <f>IF(ISBLANK($G$12),"",$G$12)</f>
      </c>
      <c r="H132" s="126"/>
      <c r="I132" s="126"/>
      <c r="J132" s="126"/>
      <c r="K132" s="126"/>
      <c r="L132" s="127"/>
      <c r="M132" s="122">
        <f>IF(ISBLANK($M$12),"",$M$12)</f>
      </c>
      <c r="N132" s="126"/>
      <c r="O132" s="126"/>
      <c r="P132" s="126"/>
      <c r="Q132" s="126"/>
      <c r="R132" s="124"/>
      <c r="S132" s="118">
        <f>IF(ISBLANK($S$12),"",$S$12)</f>
      </c>
      <c r="T132" s="126"/>
      <c r="U132" s="126"/>
      <c r="V132" s="126"/>
      <c r="W132" s="126"/>
      <c r="X132" s="127"/>
      <c r="Y132" s="122">
        <f>IF(ISBLANK($Y$12),"",$Y$12)</f>
      </c>
      <c r="Z132" s="126"/>
      <c r="AA132" s="126"/>
      <c r="AB132" s="126"/>
      <c r="AC132" s="126"/>
      <c r="AD132" s="124"/>
    </row>
    <row r="133" spans="1:30" ht="15">
      <c r="A133" s="170"/>
      <c r="B133" s="171"/>
      <c r="C133" s="171"/>
      <c r="D133" s="171"/>
      <c r="E133" s="171"/>
      <c r="F133" s="172"/>
      <c r="G133" s="118"/>
      <c r="H133" s="126"/>
      <c r="I133" s="126"/>
      <c r="J133" s="126"/>
      <c r="K133" s="126"/>
      <c r="L133" s="127"/>
      <c r="M133" s="122"/>
      <c r="N133" s="126"/>
      <c r="O133" s="126"/>
      <c r="P133" s="126"/>
      <c r="Q133" s="126"/>
      <c r="R133" s="124"/>
      <c r="S133" s="118"/>
      <c r="T133" s="126"/>
      <c r="U133" s="126"/>
      <c r="V133" s="126"/>
      <c r="W133" s="126"/>
      <c r="X133" s="127"/>
      <c r="Y133" s="122"/>
      <c r="Z133" s="126"/>
      <c r="AA133" s="126"/>
      <c r="AB133" s="126"/>
      <c r="AC133" s="126"/>
      <c r="AD133" s="124"/>
    </row>
    <row r="134" spans="1:30" ht="15">
      <c r="A134" s="170"/>
      <c r="B134" s="171"/>
      <c r="C134" s="171"/>
      <c r="D134" s="171"/>
      <c r="E134" s="171"/>
      <c r="F134" s="172"/>
      <c r="G134" s="10"/>
      <c r="H134" s="6"/>
      <c r="I134" s="112" t="s">
        <v>14</v>
      </c>
      <c r="J134" s="112"/>
      <c r="K134" s="6"/>
      <c r="L134" s="11"/>
      <c r="M134" s="8"/>
      <c r="N134" s="6"/>
      <c r="O134" s="112" t="s">
        <v>14</v>
      </c>
      <c r="P134" s="112"/>
      <c r="Q134" s="6"/>
      <c r="R134" s="9"/>
      <c r="S134" s="10"/>
      <c r="T134" s="6"/>
      <c r="U134" s="112" t="s">
        <v>14</v>
      </c>
      <c r="V134" s="112"/>
      <c r="W134" s="6"/>
      <c r="X134" s="11"/>
      <c r="Y134" s="8"/>
      <c r="Z134" s="6"/>
      <c r="AA134" s="112" t="s">
        <v>14</v>
      </c>
      <c r="AB134" s="112"/>
      <c r="AC134" s="6"/>
      <c r="AD134" s="9"/>
    </row>
    <row r="135" spans="1:30" ht="15.75" thickBot="1">
      <c r="A135" s="173"/>
      <c r="B135" s="174"/>
      <c r="C135" s="174"/>
      <c r="D135" s="174"/>
      <c r="E135" s="174"/>
      <c r="F135" s="175"/>
      <c r="G135" s="10"/>
      <c r="H135" s="8"/>
      <c r="I135" s="13"/>
      <c r="J135" s="13"/>
      <c r="K135" s="8"/>
      <c r="L135" s="11"/>
      <c r="M135" s="8"/>
      <c r="N135" s="8"/>
      <c r="O135" s="13"/>
      <c r="P135" s="13"/>
      <c r="Q135" s="8"/>
      <c r="R135" s="9"/>
      <c r="S135" s="10"/>
      <c r="T135" s="8"/>
      <c r="U135" s="13"/>
      <c r="V135" s="13"/>
      <c r="W135" s="8"/>
      <c r="X135" s="11"/>
      <c r="Y135" s="8"/>
      <c r="Z135" s="8"/>
      <c r="AA135" s="13"/>
      <c r="AB135" s="13"/>
      <c r="AC135" s="8"/>
      <c r="AD135" s="9"/>
    </row>
    <row r="136" spans="1:30" ht="16.5">
      <c r="A136" s="4">
        <v>10</v>
      </c>
      <c r="B136" s="92" t="s">
        <v>53</v>
      </c>
      <c r="C136" s="93"/>
      <c r="D136" s="93"/>
      <c r="E136" s="93"/>
      <c r="F136" s="94"/>
      <c r="G136" s="10"/>
      <c r="H136" s="8"/>
      <c r="I136" s="14"/>
      <c r="J136" s="8"/>
      <c r="K136" s="8"/>
      <c r="L136" s="11"/>
      <c r="M136" s="8"/>
      <c r="N136" s="8"/>
      <c r="O136" s="8"/>
      <c r="P136" s="8"/>
      <c r="Q136" s="8"/>
      <c r="R136" s="9"/>
      <c r="S136" s="10"/>
      <c r="T136" s="8"/>
      <c r="U136" s="14"/>
      <c r="V136" s="8"/>
      <c r="W136" s="8"/>
      <c r="X136" s="11"/>
      <c r="Y136" s="8"/>
      <c r="Z136" s="8"/>
      <c r="AA136" s="8"/>
      <c r="AB136" s="8"/>
      <c r="AC136" s="8"/>
      <c r="AD136" s="9"/>
    </row>
    <row r="137" spans="1:30" ht="15" customHeight="1">
      <c r="A137" s="167" t="str">
        <f>IF(ISBLANK($A$17),"",$A$17)</f>
        <v>Freightliner Sp. z o.o.
ul. Polna 11, 00-633 Warszawa
tel. 22 648 66 55
NIP: 951-215-84-18 Regon: 140264294</v>
      </c>
      <c r="B137" s="168"/>
      <c r="C137" s="168"/>
      <c r="D137" s="168"/>
      <c r="E137" s="168"/>
      <c r="F137" s="169"/>
      <c r="G137" s="10"/>
      <c r="H137" s="8"/>
      <c r="I137" s="125" t="s">
        <v>15</v>
      </c>
      <c r="J137" s="125"/>
      <c r="K137" s="8"/>
      <c r="L137" s="11"/>
      <c r="M137" s="8"/>
      <c r="N137" s="8"/>
      <c r="O137" s="125" t="s">
        <v>15</v>
      </c>
      <c r="P137" s="125"/>
      <c r="Q137" s="8"/>
      <c r="R137" s="9"/>
      <c r="S137" s="10"/>
      <c r="T137" s="8"/>
      <c r="U137" s="125" t="s">
        <v>15</v>
      </c>
      <c r="V137" s="125"/>
      <c r="W137" s="8"/>
      <c r="X137" s="11"/>
      <c r="Y137" s="8"/>
      <c r="Z137" s="8"/>
      <c r="AA137" s="125" t="s">
        <v>15</v>
      </c>
      <c r="AB137" s="125"/>
      <c r="AC137" s="8"/>
      <c r="AD137" s="9"/>
    </row>
    <row r="138" spans="1:30" ht="15">
      <c r="A138" s="170"/>
      <c r="B138" s="171"/>
      <c r="C138" s="171"/>
      <c r="D138" s="171"/>
      <c r="E138" s="171"/>
      <c r="F138" s="172"/>
      <c r="G138" s="10"/>
      <c r="H138" s="8"/>
      <c r="I138" s="8"/>
      <c r="J138" s="8"/>
      <c r="K138" s="8"/>
      <c r="L138" s="11"/>
      <c r="M138" s="8"/>
      <c r="N138" s="8"/>
      <c r="O138" s="8"/>
      <c r="P138" s="8"/>
      <c r="Q138" s="8"/>
      <c r="R138" s="9"/>
      <c r="S138" s="10"/>
      <c r="T138" s="8"/>
      <c r="U138" s="8"/>
      <c r="V138" s="8"/>
      <c r="W138" s="8"/>
      <c r="X138" s="11"/>
      <c r="Y138" s="8"/>
      <c r="Z138" s="8"/>
      <c r="AA138" s="8"/>
      <c r="AB138" s="8"/>
      <c r="AC138" s="8"/>
      <c r="AD138" s="9"/>
    </row>
    <row r="139" spans="1:30" ht="15">
      <c r="A139" s="170"/>
      <c r="B139" s="171"/>
      <c r="C139" s="171"/>
      <c r="D139" s="171"/>
      <c r="E139" s="171"/>
      <c r="F139" s="172"/>
      <c r="G139" s="10"/>
      <c r="H139" s="8"/>
      <c r="I139" s="125"/>
      <c r="J139" s="125"/>
      <c r="K139" s="8"/>
      <c r="L139" s="11"/>
      <c r="M139" s="8"/>
      <c r="N139" s="8"/>
      <c r="O139" s="125"/>
      <c r="P139" s="125"/>
      <c r="Q139" s="8"/>
      <c r="R139" s="9"/>
      <c r="S139" s="10"/>
      <c r="T139" s="8"/>
      <c r="U139" s="125"/>
      <c r="V139" s="125"/>
      <c r="W139" s="8"/>
      <c r="X139" s="11"/>
      <c r="Y139" s="8"/>
      <c r="Z139" s="8"/>
      <c r="AA139" s="125"/>
      <c r="AB139" s="125"/>
      <c r="AC139" s="8"/>
      <c r="AD139" s="9"/>
    </row>
    <row r="140" spans="1:30" ht="15.75" thickBot="1">
      <c r="A140" s="173"/>
      <c r="B140" s="174"/>
      <c r="C140" s="174"/>
      <c r="D140" s="174"/>
      <c r="E140" s="174"/>
      <c r="F140" s="175"/>
      <c r="G140" s="15"/>
      <c r="H140" s="16"/>
      <c r="I140" s="16"/>
      <c r="J140" s="16"/>
      <c r="K140" s="16"/>
      <c r="L140" s="17"/>
      <c r="M140" s="16"/>
      <c r="N140" s="16"/>
      <c r="O140" s="16"/>
      <c r="P140" s="16"/>
      <c r="Q140" s="16"/>
      <c r="R140" s="18"/>
      <c r="S140" s="15"/>
      <c r="T140" s="16"/>
      <c r="U140" s="16"/>
      <c r="V140" s="16"/>
      <c r="W140" s="16"/>
      <c r="X140" s="17"/>
      <c r="Y140" s="16"/>
      <c r="Z140" s="16"/>
      <c r="AA140" s="16"/>
      <c r="AB140" s="16"/>
      <c r="AC140" s="16"/>
      <c r="AD140" s="18"/>
    </row>
    <row r="141" spans="1:30" ht="15">
      <c r="A141" s="4">
        <v>11</v>
      </c>
      <c r="B141" s="92" t="s">
        <v>16</v>
      </c>
      <c r="C141" s="93"/>
      <c r="D141" s="93"/>
      <c r="E141" s="93"/>
      <c r="F141" s="94"/>
      <c r="G141" s="10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9"/>
      <c r="S141" s="10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9"/>
    </row>
    <row r="142" spans="1:30" ht="15.75">
      <c r="A142" s="101">
        <f>IF(ISBLANK($A$22),"",$A$22)</f>
      </c>
      <c r="B142" s="107"/>
      <c r="C142" s="107"/>
      <c r="D142" s="107"/>
      <c r="E142" s="107"/>
      <c r="F142" s="108"/>
      <c r="G142" s="19" t="s">
        <v>17</v>
      </c>
      <c r="H142" s="130">
        <f>IF(ISBLANK($H$22),"",$H$22)</f>
      </c>
      <c r="I142" s="130"/>
      <c r="J142" s="130"/>
      <c r="K142" s="130"/>
      <c r="L142" s="130"/>
      <c r="M142" s="20" t="s">
        <v>18</v>
      </c>
      <c r="N142" s="128">
        <f>IF(ISBLANK($N$22),"",$N$22)</f>
      </c>
      <c r="O142" s="128"/>
      <c r="P142" s="20" t="s">
        <v>19</v>
      </c>
      <c r="Q142" s="128">
        <f>IF(ISBLANK($Q$22),"",$Q$22)</f>
      </c>
      <c r="R142" s="129"/>
      <c r="S142" s="19" t="s">
        <v>17</v>
      </c>
      <c r="T142" s="130">
        <f>IF(ISBLANK($T$22),"",$T$22)</f>
      </c>
      <c r="U142" s="130"/>
      <c r="V142" s="130"/>
      <c r="W142" s="130"/>
      <c r="X142" s="130"/>
      <c r="Y142" s="20" t="s">
        <v>18</v>
      </c>
      <c r="Z142" s="128">
        <f>IF(ISBLANK($Z$22),"",$Z$22)</f>
      </c>
      <c r="AA142" s="128"/>
      <c r="AB142" s="20" t="s">
        <v>19</v>
      </c>
      <c r="AC142" s="128">
        <f>IF(ISBLANK($AC$22),"",$AC$22)</f>
      </c>
      <c r="AD142" s="129"/>
    </row>
    <row r="143" spans="1:30" ht="15.75" thickBot="1">
      <c r="A143" s="109"/>
      <c r="B143" s="110"/>
      <c r="C143" s="110"/>
      <c r="D143" s="110"/>
      <c r="E143" s="110"/>
      <c r="F143" s="111"/>
      <c r="G143" s="21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3"/>
      <c r="S143" s="21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3"/>
    </row>
    <row r="144" spans="1:30" ht="15">
      <c r="A144" s="4">
        <v>12</v>
      </c>
      <c r="B144" s="92" t="s">
        <v>20</v>
      </c>
      <c r="C144" s="93"/>
      <c r="D144" s="93"/>
      <c r="E144" s="93"/>
      <c r="F144" s="94"/>
      <c r="G144" s="4">
        <v>13</v>
      </c>
      <c r="H144" s="92" t="s">
        <v>21</v>
      </c>
      <c r="I144" s="93"/>
      <c r="J144" s="93"/>
      <c r="K144" s="93"/>
      <c r="L144" s="93"/>
      <c r="M144" s="93"/>
      <c r="N144" s="93"/>
      <c r="O144" s="93"/>
      <c r="P144" s="93"/>
      <c r="Q144" s="93"/>
      <c r="R144" s="94"/>
      <c r="S144" s="4">
        <v>14</v>
      </c>
      <c r="T144" s="92" t="s">
        <v>22</v>
      </c>
      <c r="U144" s="93"/>
      <c r="V144" s="93"/>
      <c r="W144" s="93"/>
      <c r="X144" s="93"/>
      <c r="Y144" s="93"/>
      <c r="Z144" s="93"/>
      <c r="AA144" s="93"/>
      <c r="AB144" s="93"/>
      <c r="AC144" s="93"/>
      <c r="AD144" s="94"/>
    </row>
    <row r="145" spans="1:30" ht="15">
      <c r="A145" s="113" t="s">
        <v>23</v>
      </c>
      <c r="B145" s="161"/>
      <c r="C145" s="161"/>
      <c r="D145" s="161"/>
      <c r="E145" s="161"/>
      <c r="F145" s="162"/>
      <c r="G145" s="163">
        <f>IF(ISBLANK($G$25),"",$G$25)</f>
      </c>
      <c r="H145" s="164"/>
      <c r="I145" s="164"/>
      <c r="J145" s="164"/>
      <c r="K145" s="164"/>
      <c r="L145" s="164"/>
      <c r="M145" s="164"/>
      <c r="N145" s="164"/>
      <c r="O145" s="164"/>
      <c r="P145" s="164"/>
      <c r="Q145" s="77"/>
      <c r="R145" s="78"/>
      <c r="S145" s="101">
        <f>IF(ISBLANK($S$25),"",$S$25)</f>
      </c>
      <c r="T145" s="131"/>
      <c r="U145" s="131"/>
      <c r="V145" s="131"/>
      <c r="W145" s="131"/>
      <c r="X145" s="131"/>
      <c r="Y145" s="131"/>
      <c r="Z145" s="131"/>
      <c r="AA145" s="131"/>
      <c r="AB145" s="131"/>
      <c r="AC145" s="131"/>
      <c r="AD145" s="132"/>
    </row>
    <row r="146" spans="1:30" ht="15">
      <c r="A146" s="139" t="str">
        <f>IF(ISBLANK($A$26),"",$A$26)</f>
        <v>całopociągowa</v>
      </c>
      <c r="B146" s="140"/>
      <c r="C146" s="140"/>
      <c r="D146" s="140"/>
      <c r="E146" s="140"/>
      <c r="F146" s="141"/>
      <c r="G146" s="142"/>
      <c r="H146" s="143"/>
      <c r="I146" s="143"/>
      <c r="J146" s="143"/>
      <c r="K146" s="143"/>
      <c r="L146" s="143"/>
      <c r="M146" s="143"/>
      <c r="N146" s="143"/>
      <c r="O146" s="143"/>
      <c r="P146" s="143"/>
      <c r="Q146" s="145" t="s">
        <v>25</v>
      </c>
      <c r="R146" s="147">
        <f>IF(ISBLANK($R$26),"",$R$26)</f>
      </c>
      <c r="S146" s="133"/>
      <c r="T146" s="134"/>
      <c r="U146" s="134"/>
      <c r="V146" s="134"/>
      <c r="W146" s="134"/>
      <c r="X146" s="134"/>
      <c r="Y146" s="134"/>
      <c r="Z146" s="134"/>
      <c r="AA146" s="134"/>
      <c r="AB146" s="134"/>
      <c r="AC146" s="134"/>
      <c r="AD146" s="135"/>
    </row>
    <row r="147" spans="1:30" ht="15">
      <c r="A147" s="142"/>
      <c r="B147" s="143"/>
      <c r="C147" s="143"/>
      <c r="D147" s="143"/>
      <c r="E147" s="143"/>
      <c r="F147" s="144"/>
      <c r="G147" s="142"/>
      <c r="H147" s="143"/>
      <c r="I147" s="143"/>
      <c r="J147" s="143"/>
      <c r="K147" s="143"/>
      <c r="L147" s="143"/>
      <c r="M147" s="143"/>
      <c r="N147" s="143"/>
      <c r="O147" s="143"/>
      <c r="P147" s="143"/>
      <c r="Q147" s="146"/>
      <c r="R147" s="148"/>
      <c r="S147" s="133"/>
      <c r="T147" s="134"/>
      <c r="U147" s="134"/>
      <c r="V147" s="134"/>
      <c r="W147" s="134"/>
      <c r="X147" s="134"/>
      <c r="Y147" s="134"/>
      <c r="Z147" s="134"/>
      <c r="AA147" s="134"/>
      <c r="AB147" s="134"/>
      <c r="AC147" s="134"/>
      <c r="AD147" s="135"/>
    </row>
    <row r="148" spans="1:30" ht="15">
      <c r="A148" s="149" t="s">
        <v>26</v>
      </c>
      <c r="B148" s="150"/>
      <c r="C148" s="150">
        <v>47</v>
      </c>
      <c r="D148" s="150"/>
      <c r="E148" s="150"/>
      <c r="F148" s="151"/>
      <c r="G148" s="165"/>
      <c r="H148" s="166"/>
      <c r="I148" s="166"/>
      <c r="J148" s="166"/>
      <c r="K148" s="166"/>
      <c r="L148" s="166"/>
      <c r="M148" s="166"/>
      <c r="N148" s="166"/>
      <c r="O148" s="166"/>
      <c r="P148" s="166"/>
      <c r="Q148" s="8"/>
      <c r="R148" s="9"/>
      <c r="S148" s="133"/>
      <c r="T148" s="134"/>
      <c r="U148" s="134"/>
      <c r="V148" s="134"/>
      <c r="W148" s="134"/>
      <c r="X148" s="134"/>
      <c r="Y148" s="134"/>
      <c r="Z148" s="134"/>
      <c r="AA148" s="134"/>
      <c r="AB148" s="134"/>
      <c r="AC148" s="134"/>
      <c r="AD148" s="135"/>
    </row>
    <row r="149" spans="1:30" ht="15.75" thickBot="1">
      <c r="A149" s="139">
        <f>IF(ISBLANK($A$29),"",$A$29)</f>
        <v>0</v>
      </c>
      <c r="B149" s="140"/>
      <c r="C149" s="140"/>
      <c r="D149" s="140"/>
      <c r="E149" s="140"/>
      <c r="F149" s="141"/>
      <c r="G149" s="152" t="s">
        <v>27</v>
      </c>
      <c r="H149" s="153"/>
      <c r="I149" s="153"/>
      <c r="J149" s="154"/>
      <c r="K149" s="79">
        <f>IF(ISBLANK($K$29),"",$K$29)</f>
      </c>
      <c r="L149" s="79">
        <f>IF(ISBLANK($L$29),"",$L$29)</f>
      </c>
      <c r="M149" s="79">
        <f>IF(ISBLANK($M$29),"",$M$29)</f>
      </c>
      <c r="N149" s="79">
        <f>IF(ISBLANK($N$29),"",$N$29)</f>
      </c>
      <c r="O149" s="79">
        <f>IF(ISBLANK($O$29),"",$O$29)</f>
      </c>
      <c r="P149" s="79">
        <f>IF(ISBLANK($P$29),"",$P$29)</f>
      </c>
      <c r="Q149" s="80">
        <f>IF(ISBLANK($Q$29),"",$Q$29)</f>
      </c>
      <c r="R149" s="81">
        <f>IF(ISBLANK($R$29),"",$R$29)</f>
      </c>
      <c r="S149" s="133"/>
      <c r="T149" s="134"/>
      <c r="U149" s="134"/>
      <c r="V149" s="134"/>
      <c r="W149" s="134"/>
      <c r="X149" s="134"/>
      <c r="Y149" s="134"/>
      <c r="Z149" s="134"/>
      <c r="AA149" s="134"/>
      <c r="AB149" s="134"/>
      <c r="AC149" s="134"/>
      <c r="AD149" s="135"/>
    </row>
    <row r="150" spans="1:30" ht="15">
      <c r="A150" s="142"/>
      <c r="B150" s="143"/>
      <c r="C150" s="143"/>
      <c r="D150" s="143"/>
      <c r="E150" s="143"/>
      <c r="F150" s="144"/>
      <c r="G150" s="4">
        <v>15</v>
      </c>
      <c r="H150" s="92" t="s">
        <v>28</v>
      </c>
      <c r="I150" s="93"/>
      <c r="J150" s="93"/>
      <c r="K150" s="93"/>
      <c r="L150" s="93"/>
      <c r="M150" s="93"/>
      <c r="N150" s="93"/>
      <c r="O150" s="93"/>
      <c r="P150" s="93"/>
      <c r="Q150" s="93"/>
      <c r="R150" s="94"/>
      <c r="S150" s="133"/>
      <c r="T150" s="134"/>
      <c r="U150" s="134"/>
      <c r="V150" s="134"/>
      <c r="W150" s="134"/>
      <c r="X150" s="134"/>
      <c r="Y150" s="134"/>
      <c r="Z150" s="134"/>
      <c r="AA150" s="134"/>
      <c r="AB150" s="134"/>
      <c r="AC150" s="134"/>
      <c r="AD150" s="135"/>
    </row>
    <row r="151" spans="1:30" ht="15">
      <c r="A151" s="149" t="s">
        <v>29</v>
      </c>
      <c r="B151" s="150" t="e">
        <v>#REF!</v>
      </c>
      <c r="C151" s="150"/>
      <c r="D151" s="150"/>
      <c r="E151" s="150"/>
      <c r="F151" s="151"/>
      <c r="G151" s="101">
        <f>IF(ISBLANK($G$31),"",$G$31)</f>
      </c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2"/>
      <c r="S151" s="133"/>
      <c r="T151" s="134"/>
      <c r="U151" s="134"/>
      <c r="V151" s="134"/>
      <c r="W151" s="134"/>
      <c r="X151" s="134"/>
      <c r="Y151" s="134"/>
      <c r="Z151" s="134"/>
      <c r="AA151" s="134"/>
      <c r="AB151" s="134"/>
      <c r="AC151" s="134"/>
      <c r="AD151" s="135"/>
    </row>
    <row r="152" spans="1:30" ht="15">
      <c r="A152" s="139">
        <f>IF(ISBLANK($A$32),"",$A$32)</f>
        <v>0</v>
      </c>
      <c r="B152" s="140"/>
      <c r="C152" s="140"/>
      <c r="D152" s="140"/>
      <c r="E152" s="140"/>
      <c r="F152" s="141"/>
      <c r="G152" s="133"/>
      <c r="H152" s="134"/>
      <c r="I152" s="134"/>
      <c r="J152" s="134"/>
      <c r="K152" s="134"/>
      <c r="L152" s="134"/>
      <c r="M152" s="134"/>
      <c r="N152" s="134"/>
      <c r="O152" s="134"/>
      <c r="P152" s="134"/>
      <c r="Q152" s="134"/>
      <c r="R152" s="135"/>
      <c r="S152" s="133"/>
      <c r="T152" s="134"/>
      <c r="U152" s="134"/>
      <c r="V152" s="134"/>
      <c r="W152" s="134"/>
      <c r="X152" s="134"/>
      <c r="Y152" s="134"/>
      <c r="Z152" s="134"/>
      <c r="AA152" s="134"/>
      <c r="AB152" s="134"/>
      <c r="AC152" s="134"/>
      <c r="AD152" s="135"/>
    </row>
    <row r="153" spans="1:30" ht="15">
      <c r="A153" s="142"/>
      <c r="B153" s="143"/>
      <c r="C153" s="143"/>
      <c r="D153" s="143"/>
      <c r="E153" s="143"/>
      <c r="F153" s="144"/>
      <c r="G153" s="133"/>
      <c r="H153" s="134"/>
      <c r="I153" s="134"/>
      <c r="J153" s="134"/>
      <c r="K153" s="134"/>
      <c r="L153" s="134"/>
      <c r="M153" s="134"/>
      <c r="N153" s="134"/>
      <c r="O153" s="134"/>
      <c r="P153" s="134"/>
      <c r="Q153" s="134"/>
      <c r="R153" s="135"/>
      <c r="S153" s="133"/>
      <c r="T153" s="134"/>
      <c r="U153" s="134"/>
      <c r="V153" s="134"/>
      <c r="W153" s="134"/>
      <c r="X153" s="134"/>
      <c r="Y153" s="134"/>
      <c r="Z153" s="134"/>
      <c r="AA153" s="134"/>
      <c r="AB153" s="134"/>
      <c r="AC153" s="134"/>
      <c r="AD153" s="135"/>
    </row>
    <row r="154" spans="1:30" ht="15">
      <c r="A154" s="149" t="s">
        <v>54</v>
      </c>
      <c r="B154" s="150" t="e">
        <v>#REF!</v>
      </c>
      <c r="C154" s="150"/>
      <c r="D154" s="150"/>
      <c r="E154" s="150"/>
      <c r="F154" s="151"/>
      <c r="G154" s="133"/>
      <c r="H154" s="134"/>
      <c r="I154" s="134"/>
      <c r="J154" s="134"/>
      <c r="K154" s="134"/>
      <c r="L154" s="134"/>
      <c r="M154" s="134"/>
      <c r="N154" s="134"/>
      <c r="O154" s="134"/>
      <c r="P154" s="134"/>
      <c r="Q154" s="134"/>
      <c r="R154" s="135"/>
      <c r="S154" s="133"/>
      <c r="T154" s="134"/>
      <c r="U154" s="134"/>
      <c r="V154" s="134"/>
      <c r="W154" s="134"/>
      <c r="X154" s="134"/>
      <c r="Y154" s="134"/>
      <c r="Z154" s="134"/>
      <c r="AA154" s="134"/>
      <c r="AB154" s="134"/>
      <c r="AC154" s="134"/>
      <c r="AD154" s="135"/>
    </row>
    <row r="155" spans="1:30" ht="15">
      <c r="A155" s="155">
        <f>IF(ISBLANK($A$35),"",$A$35)</f>
        <v>0</v>
      </c>
      <c r="B155" s="156"/>
      <c r="C155" s="156"/>
      <c r="D155" s="156"/>
      <c r="E155" s="156"/>
      <c r="F155" s="157"/>
      <c r="G155" s="133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5"/>
      <c r="S155" s="133"/>
      <c r="T155" s="134"/>
      <c r="U155" s="134"/>
      <c r="V155" s="134"/>
      <c r="W155" s="134"/>
      <c r="X155" s="134"/>
      <c r="Y155" s="134"/>
      <c r="Z155" s="134"/>
      <c r="AA155" s="134"/>
      <c r="AB155" s="134"/>
      <c r="AC155" s="134"/>
      <c r="AD155" s="135"/>
    </row>
    <row r="156" spans="1:30" ht="15">
      <c r="A156" s="158"/>
      <c r="B156" s="159"/>
      <c r="C156" s="159"/>
      <c r="D156" s="159"/>
      <c r="E156" s="159"/>
      <c r="F156" s="160"/>
      <c r="G156" s="133"/>
      <c r="H156" s="134"/>
      <c r="I156" s="134"/>
      <c r="J156" s="134"/>
      <c r="K156" s="134"/>
      <c r="L156" s="134"/>
      <c r="M156" s="134"/>
      <c r="N156" s="134"/>
      <c r="O156" s="134"/>
      <c r="P156" s="134"/>
      <c r="Q156" s="134"/>
      <c r="R156" s="135"/>
      <c r="S156" s="133"/>
      <c r="T156" s="134"/>
      <c r="U156" s="134"/>
      <c r="V156" s="134"/>
      <c r="W156" s="134"/>
      <c r="X156" s="134"/>
      <c r="Y156" s="134"/>
      <c r="Z156" s="134"/>
      <c r="AA156" s="134"/>
      <c r="AB156" s="134"/>
      <c r="AC156" s="134"/>
      <c r="AD156" s="135"/>
    </row>
    <row r="157" spans="1:30" ht="15">
      <c r="A157" s="149" t="s">
        <v>55</v>
      </c>
      <c r="B157" s="150" t="e">
        <v>#REF!</v>
      </c>
      <c r="C157" s="150"/>
      <c r="D157" s="150"/>
      <c r="E157" s="150"/>
      <c r="F157" s="151"/>
      <c r="G157" s="133"/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5"/>
      <c r="S157" s="133"/>
      <c r="T157" s="134"/>
      <c r="U157" s="134"/>
      <c r="V157" s="134"/>
      <c r="W157" s="134"/>
      <c r="X157" s="134"/>
      <c r="Y157" s="134"/>
      <c r="Z157" s="134"/>
      <c r="AA157" s="134"/>
      <c r="AB157" s="134"/>
      <c r="AC157" s="134"/>
      <c r="AD157" s="135"/>
    </row>
    <row r="158" spans="1:30" ht="15">
      <c r="A158" s="155">
        <f>IF(ISBLANK($A$38),"",$A$38)</f>
        <v>0</v>
      </c>
      <c r="B158" s="156"/>
      <c r="C158" s="156"/>
      <c r="D158" s="156"/>
      <c r="E158" s="156"/>
      <c r="F158" s="157"/>
      <c r="G158" s="133"/>
      <c r="H158" s="134"/>
      <c r="I158" s="134"/>
      <c r="J158" s="134"/>
      <c r="K158" s="134"/>
      <c r="L158" s="134"/>
      <c r="M158" s="134"/>
      <c r="N158" s="134"/>
      <c r="O158" s="134"/>
      <c r="P158" s="134"/>
      <c r="Q158" s="134"/>
      <c r="R158" s="135"/>
      <c r="S158" s="133"/>
      <c r="T158" s="134"/>
      <c r="U158" s="134"/>
      <c r="V158" s="134"/>
      <c r="W158" s="134"/>
      <c r="X158" s="134"/>
      <c r="Y158" s="134"/>
      <c r="Z158" s="134"/>
      <c r="AA158" s="134"/>
      <c r="AB158" s="134"/>
      <c r="AC158" s="134"/>
      <c r="AD158" s="135"/>
    </row>
    <row r="159" spans="1:30" ht="15.75" thickBot="1">
      <c r="A159" s="158"/>
      <c r="B159" s="159"/>
      <c r="C159" s="159"/>
      <c r="D159" s="159"/>
      <c r="E159" s="159"/>
      <c r="F159" s="160"/>
      <c r="G159" s="136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8"/>
      <c r="S159" s="136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8"/>
    </row>
    <row r="160" spans="1:30" ht="15.75" thickBot="1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176" t="s">
        <v>33</v>
      </c>
      <c r="T160" s="177"/>
      <c r="U160" s="177"/>
      <c r="V160" s="177"/>
      <c r="W160" s="177"/>
      <c r="X160" s="177"/>
      <c r="Y160" s="177"/>
      <c r="Z160" s="177"/>
      <c r="AA160" s="177"/>
      <c r="AB160" s="177"/>
      <c r="AC160" s="177"/>
      <c r="AD160" s="178"/>
    </row>
  </sheetData>
  <sheetProtection password="CC24" sheet="1"/>
  <protectedRanges>
    <protectedRange sqref="A4" name="pole 1"/>
    <protectedRange sqref="G4:AD5" name="pole 2 3 4 5"/>
    <protectedRange sqref="A7" name="pole 6"/>
    <protectedRange sqref="G8:AD23" name="pole 7 8"/>
    <protectedRange sqref="A12" name="pole 9"/>
    <protectedRange sqref="A22" name="pole 11"/>
    <protectedRange sqref="A26" name="pole 12"/>
    <protectedRange sqref="G25:R29" name="pole 13"/>
    <protectedRange sqref="S25" name="pole 14"/>
    <protectedRange sqref="G31" name="pole 15"/>
  </protectedRanges>
  <mergeCells count="300">
    <mergeCell ref="Y84:AD85"/>
    <mergeCell ref="M87:R87"/>
    <mergeCell ref="S87:X87"/>
    <mergeCell ref="Y87:AD87"/>
    <mergeCell ref="B83:F83"/>
    <mergeCell ref="H83:L83"/>
    <mergeCell ref="N83:R83"/>
    <mergeCell ref="T83:X83"/>
    <mergeCell ref="G87:L87"/>
    <mergeCell ref="A84:F85"/>
    <mergeCell ref="G84:L85"/>
    <mergeCell ref="M84:R85"/>
    <mergeCell ref="S84:X85"/>
    <mergeCell ref="Z83:AD83"/>
    <mergeCell ref="B91:F91"/>
    <mergeCell ref="I91:J91"/>
    <mergeCell ref="O91:P91"/>
    <mergeCell ref="U91:V91"/>
    <mergeCell ref="AA91:AB91"/>
    <mergeCell ref="B86:F86"/>
    <mergeCell ref="H86:R86"/>
    <mergeCell ref="T86:AD86"/>
    <mergeCell ref="A87:F90"/>
    <mergeCell ref="I94:J94"/>
    <mergeCell ref="O94:P94"/>
    <mergeCell ref="U94:V94"/>
    <mergeCell ref="AA94:AB94"/>
    <mergeCell ref="S89:X90"/>
    <mergeCell ref="Y89:AD90"/>
    <mergeCell ref="G89:L90"/>
    <mergeCell ref="M89:R90"/>
    <mergeCell ref="AA97:AB97"/>
    <mergeCell ref="I99:J99"/>
    <mergeCell ref="O99:P99"/>
    <mergeCell ref="U99:V99"/>
    <mergeCell ref="AA99:AB99"/>
    <mergeCell ref="U97:V97"/>
    <mergeCell ref="A92:F95"/>
    <mergeCell ref="G92:L93"/>
    <mergeCell ref="M92:R93"/>
    <mergeCell ref="S92:X93"/>
    <mergeCell ref="Y92:AD93"/>
    <mergeCell ref="T102:X102"/>
    <mergeCell ref="B96:F96"/>
    <mergeCell ref="A97:F100"/>
    <mergeCell ref="I97:J97"/>
    <mergeCell ref="O97:P97"/>
    <mergeCell ref="Q106:Q107"/>
    <mergeCell ref="B101:F101"/>
    <mergeCell ref="A102:F103"/>
    <mergeCell ref="H102:L102"/>
    <mergeCell ref="N102:O102"/>
    <mergeCell ref="Q102:R102"/>
    <mergeCell ref="A115:F116"/>
    <mergeCell ref="Z102:AA102"/>
    <mergeCell ref="AC102:AD102"/>
    <mergeCell ref="B104:F104"/>
    <mergeCell ref="H104:R104"/>
    <mergeCell ref="T104:AD104"/>
    <mergeCell ref="A105:F105"/>
    <mergeCell ref="G105:P108"/>
    <mergeCell ref="S105:AD119"/>
    <mergeCell ref="A106:F107"/>
    <mergeCell ref="Z123:AD123"/>
    <mergeCell ref="R106:R107"/>
    <mergeCell ref="A108:F108"/>
    <mergeCell ref="A109:F110"/>
    <mergeCell ref="G109:J109"/>
    <mergeCell ref="H110:R110"/>
    <mergeCell ref="A111:F111"/>
    <mergeCell ref="G111:R119"/>
    <mergeCell ref="A112:F113"/>
    <mergeCell ref="A114:F114"/>
    <mergeCell ref="B126:F126"/>
    <mergeCell ref="H126:R126"/>
    <mergeCell ref="T126:AD126"/>
    <mergeCell ref="A117:F117"/>
    <mergeCell ref="A118:F119"/>
    <mergeCell ref="S120:AD120"/>
    <mergeCell ref="B123:F123"/>
    <mergeCell ref="H123:L123"/>
    <mergeCell ref="N123:R123"/>
    <mergeCell ref="T123:X123"/>
    <mergeCell ref="Y127:AD127"/>
    <mergeCell ref="G129:L130"/>
    <mergeCell ref="M129:R130"/>
    <mergeCell ref="S129:X130"/>
    <mergeCell ref="Y129:AD130"/>
    <mergeCell ref="A124:F125"/>
    <mergeCell ref="G124:L125"/>
    <mergeCell ref="M124:R125"/>
    <mergeCell ref="S124:X125"/>
    <mergeCell ref="Y124:AD125"/>
    <mergeCell ref="S80:AD80"/>
    <mergeCell ref="B131:F131"/>
    <mergeCell ref="I131:J131"/>
    <mergeCell ref="O131:P131"/>
    <mergeCell ref="U131:V131"/>
    <mergeCell ref="AA131:AB131"/>
    <mergeCell ref="A127:F130"/>
    <mergeCell ref="G127:L127"/>
    <mergeCell ref="M127:R127"/>
    <mergeCell ref="S127:X127"/>
    <mergeCell ref="A68:F68"/>
    <mergeCell ref="A69:F70"/>
    <mergeCell ref="G69:J69"/>
    <mergeCell ref="H70:R70"/>
    <mergeCell ref="A71:F71"/>
    <mergeCell ref="G71:R79"/>
    <mergeCell ref="A72:F73"/>
    <mergeCell ref="A74:F74"/>
    <mergeCell ref="A75:F76"/>
    <mergeCell ref="A77:F77"/>
    <mergeCell ref="AC62:AD62"/>
    <mergeCell ref="B64:F64"/>
    <mergeCell ref="H64:R64"/>
    <mergeCell ref="T64:AD64"/>
    <mergeCell ref="A65:F65"/>
    <mergeCell ref="G65:P68"/>
    <mergeCell ref="S65:AD79"/>
    <mergeCell ref="A66:F67"/>
    <mergeCell ref="Q66:Q67"/>
    <mergeCell ref="R66:R67"/>
    <mergeCell ref="AA59:AB59"/>
    <mergeCell ref="A62:F63"/>
    <mergeCell ref="H62:L62"/>
    <mergeCell ref="N62:O62"/>
    <mergeCell ref="Q62:R62"/>
    <mergeCell ref="T62:X62"/>
    <mergeCell ref="Z62:AA62"/>
    <mergeCell ref="U54:V54"/>
    <mergeCell ref="AA54:AB54"/>
    <mergeCell ref="B56:F56"/>
    <mergeCell ref="A57:F60"/>
    <mergeCell ref="I57:J57"/>
    <mergeCell ref="O57:P57"/>
    <mergeCell ref="U57:V57"/>
    <mergeCell ref="AA57:AB57"/>
    <mergeCell ref="I59:J59"/>
    <mergeCell ref="O59:P59"/>
    <mergeCell ref="B51:F51"/>
    <mergeCell ref="I51:J51"/>
    <mergeCell ref="O51:P51"/>
    <mergeCell ref="U51:V51"/>
    <mergeCell ref="AA51:AB51"/>
    <mergeCell ref="A52:F55"/>
    <mergeCell ref="G52:L53"/>
    <mergeCell ref="M52:R53"/>
    <mergeCell ref="S52:X53"/>
    <mergeCell ref="Y52:AD53"/>
    <mergeCell ref="S47:X47"/>
    <mergeCell ref="Y47:AD47"/>
    <mergeCell ref="G49:L50"/>
    <mergeCell ref="M49:R50"/>
    <mergeCell ref="S49:X50"/>
    <mergeCell ref="Y49:AD50"/>
    <mergeCell ref="M44:R45"/>
    <mergeCell ref="S44:X45"/>
    <mergeCell ref="Y44:AD45"/>
    <mergeCell ref="B46:F46"/>
    <mergeCell ref="H46:R46"/>
    <mergeCell ref="T46:AD46"/>
    <mergeCell ref="G44:L45"/>
    <mergeCell ref="A22:F23"/>
    <mergeCell ref="B43:F43"/>
    <mergeCell ref="H43:L43"/>
    <mergeCell ref="N43:R43"/>
    <mergeCell ref="T43:X43"/>
    <mergeCell ref="Z43:AD43"/>
    <mergeCell ref="S40:AD40"/>
    <mergeCell ref="A31:F31"/>
    <mergeCell ref="G31:R39"/>
    <mergeCell ref="A32:F33"/>
    <mergeCell ref="B11:F11"/>
    <mergeCell ref="B16:F16"/>
    <mergeCell ref="B21:F21"/>
    <mergeCell ref="A7:F10"/>
    <mergeCell ref="A12:F15"/>
    <mergeCell ref="A17:F20"/>
    <mergeCell ref="A132:F135"/>
    <mergeCell ref="G132:L133"/>
    <mergeCell ref="M132:R133"/>
    <mergeCell ref="S132:X133"/>
    <mergeCell ref="Y132:AD133"/>
    <mergeCell ref="I134:J134"/>
    <mergeCell ref="O134:P134"/>
    <mergeCell ref="U134:V134"/>
    <mergeCell ref="AA134:AB134"/>
    <mergeCell ref="B136:F136"/>
    <mergeCell ref="A137:F140"/>
    <mergeCell ref="I137:J137"/>
    <mergeCell ref="O137:P137"/>
    <mergeCell ref="U137:V137"/>
    <mergeCell ref="AA137:AB137"/>
    <mergeCell ref="I139:J139"/>
    <mergeCell ref="O139:P139"/>
    <mergeCell ref="U139:V139"/>
    <mergeCell ref="AA139:AB139"/>
    <mergeCell ref="B141:F141"/>
    <mergeCell ref="A142:F143"/>
    <mergeCell ref="H142:L142"/>
    <mergeCell ref="N142:O142"/>
    <mergeCell ref="Q142:R142"/>
    <mergeCell ref="T142:X142"/>
    <mergeCell ref="Z142:AA142"/>
    <mergeCell ref="AC142:AD142"/>
    <mergeCell ref="B144:F144"/>
    <mergeCell ref="H144:R144"/>
    <mergeCell ref="T144:AD144"/>
    <mergeCell ref="A145:F145"/>
    <mergeCell ref="G145:P148"/>
    <mergeCell ref="S145:AD159"/>
    <mergeCell ref="A146:F147"/>
    <mergeCell ref="Q146:Q147"/>
    <mergeCell ref="G151:R159"/>
    <mergeCell ref="A152:F153"/>
    <mergeCell ref="A154:F154"/>
    <mergeCell ref="A155:F156"/>
    <mergeCell ref="A157:F157"/>
    <mergeCell ref="A158:F159"/>
    <mergeCell ref="S160:AD160"/>
    <mergeCell ref="A78:F79"/>
    <mergeCell ref="B61:F61"/>
    <mergeCell ref="U59:V59"/>
    <mergeCell ref="R146:R147"/>
    <mergeCell ref="A148:F148"/>
    <mergeCell ref="A149:F150"/>
    <mergeCell ref="G149:J149"/>
    <mergeCell ref="H150:R150"/>
    <mergeCell ref="A151:F151"/>
    <mergeCell ref="A37:F37"/>
    <mergeCell ref="A38:F39"/>
    <mergeCell ref="A25:F25"/>
    <mergeCell ref="G25:P28"/>
    <mergeCell ref="I54:J54"/>
    <mergeCell ref="O54:P54"/>
    <mergeCell ref="A47:F50"/>
    <mergeCell ref="G47:L47"/>
    <mergeCell ref="M47:R47"/>
    <mergeCell ref="A44:F45"/>
    <mergeCell ref="S25:AD39"/>
    <mergeCell ref="A26:F27"/>
    <mergeCell ref="Q26:Q27"/>
    <mergeCell ref="R26:R27"/>
    <mergeCell ref="A28:F28"/>
    <mergeCell ref="A29:F30"/>
    <mergeCell ref="G29:J29"/>
    <mergeCell ref="H30:R30"/>
    <mergeCell ref="A34:F34"/>
    <mergeCell ref="A35:F36"/>
    <mergeCell ref="AC22:AD22"/>
    <mergeCell ref="B24:F24"/>
    <mergeCell ref="H24:R24"/>
    <mergeCell ref="T24:AD24"/>
    <mergeCell ref="U19:V19"/>
    <mergeCell ref="AA19:AB19"/>
    <mergeCell ref="H22:L22"/>
    <mergeCell ref="N22:O22"/>
    <mergeCell ref="Q22:R22"/>
    <mergeCell ref="T22:X22"/>
    <mergeCell ref="Z22:AA22"/>
    <mergeCell ref="U14:V14"/>
    <mergeCell ref="AA14:AB14"/>
    <mergeCell ref="I17:J17"/>
    <mergeCell ref="O17:P17"/>
    <mergeCell ref="U17:V17"/>
    <mergeCell ref="AA17:AB17"/>
    <mergeCell ref="I14:J14"/>
    <mergeCell ref="O14:P14"/>
    <mergeCell ref="I19:J19"/>
    <mergeCell ref="O19:P19"/>
    <mergeCell ref="G12:L13"/>
    <mergeCell ref="M12:R13"/>
    <mergeCell ref="S12:X13"/>
    <mergeCell ref="Y12:AD13"/>
    <mergeCell ref="S9:X10"/>
    <mergeCell ref="Y9:AD10"/>
    <mergeCell ref="I11:J11"/>
    <mergeCell ref="O11:P11"/>
    <mergeCell ref="U11:V11"/>
    <mergeCell ref="AA11:AB11"/>
    <mergeCell ref="B6:F6"/>
    <mergeCell ref="H6:R6"/>
    <mergeCell ref="T6:AD6"/>
    <mergeCell ref="G7:L7"/>
    <mergeCell ref="M7:R7"/>
    <mergeCell ref="S7:X7"/>
    <mergeCell ref="Y7:AD7"/>
    <mergeCell ref="G9:L10"/>
    <mergeCell ref="M9:R10"/>
    <mergeCell ref="Z3:AD3"/>
    <mergeCell ref="A4:F5"/>
    <mergeCell ref="G4:L5"/>
    <mergeCell ref="M4:R5"/>
    <mergeCell ref="S4:X5"/>
    <mergeCell ref="Y4:AD5"/>
    <mergeCell ref="B3:F3"/>
    <mergeCell ref="H3:L3"/>
    <mergeCell ref="N3:R3"/>
    <mergeCell ref="T3:X3"/>
  </mergeCells>
  <printOptions/>
  <pageMargins left="0.6299212598425197" right="0.6299212598425197" top="0.2362204724409449" bottom="0.2362204724409449" header="0.31496062992125984" footer="0.31496062992125984"/>
  <pageSetup fitToHeight="0" fitToWidth="1" horizontalDpi="600" verticalDpi="600" orientation="landscape" paperSize="9" scale="99" r:id="rId2"/>
  <rowBreaks count="3" manualBreakCount="3">
    <brk id="40" max="255" man="1"/>
    <brk id="80" max="255" man="1"/>
    <brk id="1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3"/>
  <sheetViews>
    <sheetView showGridLines="0" zoomScalePageLayoutView="0" workbookViewId="0" topLeftCell="A1">
      <selection activeCell="E12" sqref="E12:H12"/>
    </sheetView>
  </sheetViews>
  <sheetFormatPr defaultColWidth="9.140625" defaultRowHeight="15"/>
  <cols>
    <col min="1" max="1" width="3.57421875" style="27" customWidth="1"/>
    <col min="2" max="2" width="2.57421875" style="27" customWidth="1"/>
    <col min="3" max="3" width="1.1484375" style="27" customWidth="1"/>
    <col min="4" max="4" width="1.421875" style="27" customWidth="1"/>
    <col min="5" max="6" width="3.140625" style="27" bestFit="1" customWidth="1"/>
    <col min="7" max="7" width="5.140625" style="27" bestFit="1" customWidth="1"/>
    <col min="8" max="8" width="5.7109375" style="27" customWidth="1"/>
    <col min="9" max="9" width="4.28125" style="27" customWidth="1"/>
    <col min="10" max="10" width="6.28125" style="27" customWidth="1"/>
    <col min="11" max="11" width="6.140625" style="27" bestFit="1" customWidth="1"/>
    <col min="12" max="12" width="10.57421875" style="27" customWidth="1"/>
    <col min="13" max="14" width="6.421875" style="27" customWidth="1"/>
    <col min="15" max="15" width="20.57421875" style="27" customWidth="1"/>
    <col min="16" max="16" width="15.57421875" style="27" customWidth="1"/>
    <col min="17" max="17" width="7.7109375" style="27" customWidth="1"/>
    <col min="18" max="18" width="36.28125" style="86" customWidth="1"/>
    <col min="19" max="29" width="4.7109375" style="89" hidden="1" customWidth="1"/>
    <col min="30" max="30" width="4.7109375" style="88" hidden="1" customWidth="1"/>
    <col min="31" max="32" width="4.7109375" style="87" hidden="1" customWidth="1"/>
    <col min="33" max="33" width="9.140625" style="76" customWidth="1"/>
    <col min="34" max="16384" width="9.140625" style="76" customWidth="1"/>
  </cols>
  <sheetData>
    <row r="1" spans="1:17" ht="15">
      <c r="A1" s="73"/>
      <c r="B1" s="72"/>
      <c r="C1" s="72"/>
      <c r="D1" s="72"/>
      <c r="E1" s="72"/>
      <c r="F1" s="72"/>
      <c r="G1" s="72"/>
      <c r="H1" s="72"/>
      <c r="I1" s="72"/>
      <c r="L1" s="28"/>
      <c r="M1" s="28"/>
      <c r="N1" s="28"/>
      <c r="O1" s="28"/>
      <c r="P1" s="28"/>
      <c r="Q1" s="28"/>
    </row>
    <row r="2" spans="1:17" ht="18">
      <c r="A2" s="74"/>
      <c r="B2" s="72"/>
      <c r="C2" s="72"/>
      <c r="D2" s="72"/>
      <c r="E2" s="72"/>
      <c r="F2" s="72"/>
      <c r="G2" s="72"/>
      <c r="H2" s="72"/>
      <c r="I2" s="72"/>
      <c r="J2" s="30"/>
      <c r="K2" s="31"/>
      <c r="L2" s="31"/>
      <c r="M2" s="31"/>
      <c r="N2" s="31"/>
      <c r="O2" s="31"/>
      <c r="P2" s="31"/>
      <c r="Q2" s="31"/>
    </row>
    <row r="3" spans="1:17" ht="15" customHeight="1">
      <c r="A3" s="199" t="str">
        <f>CONCATENATE("Załącznik do listu przewozowego nr ",'List przewozowy'!$A$4)</f>
        <v>Załącznik do listu przewozowego nr 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</row>
    <row r="4" spans="1:17" ht="15" customHeight="1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</row>
    <row r="5" spans="1:17" ht="18">
      <c r="A5" s="31"/>
      <c r="B5" s="31"/>
      <c r="C5" s="31"/>
      <c r="D5" s="31"/>
      <c r="E5" s="31"/>
      <c r="F5" s="32"/>
      <c r="G5" s="32"/>
      <c r="H5" s="32"/>
      <c r="I5" s="32"/>
      <c r="J5" s="31"/>
      <c r="K5" s="31"/>
      <c r="L5" s="31"/>
      <c r="M5" s="31"/>
      <c r="N5" s="31"/>
      <c r="O5" s="31"/>
      <c r="P5" s="28"/>
      <c r="Q5" s="28"/>
    </row>
    <row r="6" spans="1:17" ht="15">
      <c r="A6" s="200" t="s">
        <v>34</v>
      </c>
      <c r="B6" s="201"/>
      <c r="C6" s="201"/>
      <c r="D6" s="201"/>
      <c r="E6" s="201"/>
      <c r="F6" s="201"/>
      <c r="G6" s="202"/>
      <c r="H6" s="203">
        <f>'List przewozowy'!$G$4</f>
        <v>0</v>
      </c>
      <c r="I6" s="204"/>
      <c r="J6" s="204"/>
      <c r="K6" s="204"/>
      <c r="L6" s="204"/>
      <c r="M6" s="205"/>
      <c r="N6" s="33" t="s">
        <v>35</v>
      </c>
      <c r="O6" s="231">
        <f>'List przewozowy'!$H$22</f>
        <v>0</v>
      </c>
      <c r="P6" s="232"/>
      <c r="Q6" s="233"/>
    </row>
    <row r="7" ht="15.75" thickBot="1">
      <c r="F7" s="34"/>
    </row>
    <row r="8" spans="1:17" ht="15">
      <c r="A8" s="209" t="s">
        <v>36</v>
      </c>
      <c r="B8" s="228" t="s">
        <v>37</v>
      </c>
      <c r="C8" s="229"/>
      <c r="D8" s="229"/>
      <c r="E8" s="229"/>
      <c r="F8" s="229"/>
      <c r="G8" s="229"/>
      <c r="H8" s="229"/>
      <c r="I8" s="229"/>
      <c r="J8" s="229"/>
      <c r="K8" s="230"/>
      <c r="L8" s="209" t="s">
        <v>21</v>
      </c>
      <c r="M8" s="195" t="s">
        <v>38</v>
      </c>
      <c r="N8" s="196"/>
      <c r="O8" s="206" t="s">
        <v>39</v>
      </c>
      <c r="P8" s="209" t="s">
        <v>40</v>
      </c>
      <c r="Q8" s="210"/>
    </row>
    <row r="9" spans="1:17" ht="39">
      <c r="A9" s="211"/>
      <c r="B9" s="215" t="s">
        <v>41</v>
      </c>
      <c r="C9" s="216"/>
      <c r="D9" s="216"/>
      <c r="E9" s="184" t="s">
        <v>42</v>
      </c>
      <c r="F9" s="185"/>
      <c r="G9" s="185"/>
      <c r="H9" s="186"/>
      <c r="I9" s="35" t="s">
        <v>43</v>
      </c>
      <c r="J9" s="36" t="s">
        <v>44</v>
      </c>
      <c r="K9" s="37" t="s">
        <v>45</v>
      </c>
      <c r="L9" s="211"/>
      <c r="M9" s="190" t="s">
        <v>46</v>
      </c>
      <c r="N9" s="197" t="s">
        <v>47</v>
      </c>
      <c r="O9" s="207"/>
      <c r="P9" s="211"/>
      <c r="Q9" s="212"/>
    </row>
    <row r="10" spans="1:17" ht="15.75" thickBot="1">
      <c r="A10" s="213"/>
      <c r="B10" s="217"/>
      <c r="C10" s="218"/>
      <c r="D10" s="218"/>
      <c r="E10" s="187"/>
      <c r="F10" s="188"/>
      <c r="G10" s="188"/>
      <c r="H10" s="189"/>
      <c r="I10" s="38"/>
      <c r="J10" s="191" t="s">
        <v>48</v>
      </c>
      <c r="K10" s="198"/>
      <c r="L10" s="213"/>
      <c r="M10" s="191"/>
      <c r="N10" s="198"/>
      <c r="O10" s="208"/>
      <c r="P10" s="213"/>
      <c r="Q10" s="214"/>
    </row>
    <row r="11" spans="1:32" ht="15">
      <c r="A11" s="39">
        <v>1</v>
      </c>
      <c r="B11" s="226"/>
      <c r="C11" s="234"/>
      <c r="D11" s="235"/>
      <c r="E11" s="192"/>
      <c r="F11" s="193"/>
      <c r="G11" s="193"/>
      <c r="H11" s="194"/>
      <c r="I11" s="41"/>
      <c r="J11" s="42"/>
      <c r="K11" s="42"/>
      <c r="L11" s="43"/>
      <c r="M11" s="82"/>
      <c r="N11" s="44"/>
      <c r="O11" s="45"/>
      <c r="P11" s="226"/>
      <c r="Q11" s="227"/>
      <c r="R11" s="86" t="e">
        <f>IF(AE11=AF11,"","UWAGA: podano błędny numer wagonu")</f>
        <v>#VALUE!</v>
      </c>
      <c r="S11" s="89" t="e">
        <f>IF(2*MID($E11,1,1)&gt;9,1+2*MID($E11,1,1)-10,2*MID($E11,1,1))</f>
        <v>#VALUE!</v>
      </c>
      <c r="T11" s="89">
        <f>MID($E11,2,1)</f>
      </c>
      <c r="U11" s="89" t="e">
        <f>IF(2*MID($E11,3,1)&gt;9,1+2*MID($E11,3,1)-10,2*MID($E11,3,1))</f>
        <v>#VALUE!</v>
      </c>
      <c r="V11" s="89">
        <f>MID($E11,4,1)</f>
      </c>
      <c r="W11" s="89" t="e">
        <f>IF(2*MID($E11,5,1)&gt;9,1+2*MID($E11,5,1)-10,2*MID($E11,5,1))</f>
        <v>#VALUE!</v>
      </c>
      <c r="X11" s="89">
        <f>MID($E11,6,1)</f>
      </c>
      <c r="Y11" s="89" t="e">
        <f>IF(2*MID($E11,7,1)&gt;9,1+2*MID($E11,7,1)-10,2*MID($E11,7,1))</f>
        <v>#VALUE!</v>
      </c>
      <c r="Z11" s="89">
        <f>MID($E11,8,1)</f>
      </c>
      <c r="AA11" s="89" t="e">
        <f>IF(2*MID($E11,9,1)&gt;9,1+2*MID($E11,9,1)-10,2*MID($E11,9,1))</f>
        <v>#VALUE!</v>
      </c>
      <c r="AB11" s="89">
        <f>MID($E11,10,1)</f>
      </c>
      <c r="AC11" s="89" t="e">
        <f>IF(2*MID($E11,11,1)&gt;9,1+2*MID($E11,11,1)-10,2*MID($E11,11,1))</f>
        <v>#VALUE!</v>
      </c>
      <c r="AD11" s="90" t="e">
        <f>S11+T11+U11+V11+W11+X11+Y11+Z11+AA11+AB11+AC11</f>
        <v>#VALUE!</v>
      </c>
      <c r="AE11" s="87" t="e">
        <f>IF(MID(AD11,2,1)="0",0,10-MID(AD11,2,1))</f>
        <v>#VALUE!</v>
      </c>
      <c r="AF11" s="87" t="e">
        <f>VALUE(MID(E11,12,1))</f>
        <v>#VALUE!</v>
      </c>
    </row>
    <row r="12" spans="1:33" ht="15">
      <c r="A12" s="46">
        <v>2</v>
      </c>
      <c r="B12" s="219"/>
      <c r="C12" s="220"/>
      <c r="D12" s="221"/>
      <c r="E12" s="222"/>
      <c r="F12" s="223"/>
      <c r="G12" s="223"/>
      <c r="H12" s="224"/>
      <c r="I12" s="47"/>
      <c r="J12" s="48"/>
      <c r="K12" s="48"/>
      <c r="L12" s="46"/>
      <c r="M12" s="83"/>
      <c r="N12" s="49"/>
      <c r="O12" s="50"/>
      <c r="P12" s="219"/>
      <c r="Q12" s="225"/>
      <c r="R12" s="86" t="e">
        <f aca="true" t="shared" si="0" ref="R12:R70">IF(AE12=AF12,"","UWAGA: podano błędny numer wagonu")</f>
        <v>#VALUE!</v>
      </c>
      <c r="S12" s="89" t="e">
        <f aca="true" t="shared" si="1" ref="S12:S70">IF(2*MID($E12,1,1)&gt;9,1+2*MID($E12,1,1)-10,2*MID($E12,1,1))</f>
        <v>#VALUE!</v>
      </c>
      <c r="T12" s="89">
        <f>MID($E12,2,1)</f>
      </c>
      <c r="U12" s="89" t="e">
        <f aca="true" t="shared" si="2" ref="U12:U70">IF(2*MID($E12,3,1)&gt;9,1+2*MID($E12,3,1)-10,2*MID($E12,3,1))</f>
        <v>#VALUE!</v>
      </c>
      <c r="V12" s="89">
        <f aca="true" t="shared" si="3" ref="V12:V70">MID($E12,4,1)</f>
      </c>
      <c r="W12" s="89" t="e">
        <f aca="true" t="shared" si="4" ref="W12:W70">IF(2*MID($E12,5,1)&gt;9,1+2*MID($E12,5,1)-10,2*MID($E12,5,1))</f>
        <v>#VALUE!</v>
      </c>
      <c r="X12" s="89">
        <f aca="true" t="shared" si="5" ref="X12:X70">MID($E12,6,1)</f>
      </c>
      <c r="Y12" s="89" t="e">
        <f aca="true" t="shared" si="6" ref="Y12:Y70">IF(2*MID($E12,7,1)&gt;9,1+2*MID($E12,7,1)-10,2*MID($E12,7,1))</f>
        <v>#VALUE!</v>
      </c>
      <c r="Z12" s="89">
        <f aca="true" t="shared" si="7" ref="Z12:Z70">MID($E12,8,1)</f>
      </c>
      <c r="AA12" s="89" t="e">
        <f aca="true" t="shared" si="8" ref="AA12:AA70">IF(2*MID($E12,9,1)&gt;9,1+2*MID($E12,9,1)-10,2*MID($E12,9,1))</f>
        <v>#VALUE!</v>
      </c>
      <c r="AB12" s="89">
        <f aca="true" t="shared" si="9" ref="AB12:AB70">MID($E12,10,1)</f>
      </c>
      <c r="AC12" s="89" t="e">
        <f aca="true" t="shared" si="10" ref="AC12:AC70">IF(2*MID($E12,11,1)&gt;9,1+2*MID($E12,11,1)-10,2*MID($E12,11,1))</f>
        <v>#VALUE!</v>
      </c>
      <c r="AD12" s="90" t="e">
        <f aca="true" t="shared" si="11" ref="AD12:AD70">S12+T12+U12+V12+W12+X12+Y12+Z12+AA12+AB12+AC12</f>
        <v>#VALUE!</v>
      </c>
      <c r="AE12" s="87" t="e">
        <f aca="true" t="shared" si="12" ref="AE12:AE70">IF(MID(AD12,2,1)="0",0,10-MID(AD12,2,1))</f>
        <v>#VALUE!</v>
      </c>
      <c r="AF12" s="87" t="e">
        <f aca="true" t="shared" si="13" ref="AF12:AF70">VALUE(MID(E12,12,1))</f>
        <v>#VALUE!</v>
      </c>
      <c r="AG12" s="91"/>
    </row>
    <row r="13" spans="1:32" ht="15">
      <c r="A13" s="46">
        <v>3</v>
      </c>
      <c r="B13" s="219"/>
      <c r="C13" s="220"/>
      <c r="D13" s="221"/>
      <c r="E13" s="222"/>
      <c r="F13" s="223"/>
      <c r="G13" s="223"/>
      <c r="H13" s="224"/>
      <c r="I13" s="47"/>
      <c r="J13" s="48"/>
      <c r="K13" s="48"/>
      <c r="L13" s="46"/>
      <c r="M13" s="83"/>
      <c r="N13" s="49"/>
      <c r="O13" s="50"/>
      <c r="P13" s="219"/>
      <c r="Q13" s="225"/>
      <c r="R13" s="86" t="e">
        <f t="shared" si="0"/>
        <v>#VALUE!</v>
      </c>
      <c r="S13" s="89" t="e">
        <f t="shared" si="1"/>
        <v>#VALUE!</v>
      </c>
      <c r="T13" s="89">
        <f aca="true" t="shared" si="14" ref="T13:T70">MID($E13,2,1)</f>
      </c>
      <c r="U13" s="89" t="e">
        <f t="shared" si="2"/>
        <v>#VALUE!</v>
      </c>
      <c r="V13" s="89">
        <f t="shared" si="3"/>
      </c>
      <c r="W13" s="89" t="e">
        <f t="shared" si="4"/>
        <v>#VALUE!</v>
      </c>
      <c r="X13" s="89">
        <f t="shared" si="5"/>
      </c>
      <c r="Y13" s="89" t="e">
        <f t="shared" si="6"/>
        <v>#VALUE!</v>
      </c>
      <c r="Z13" s="89">
        <f t="shared" si="7"/>
      </c>
      <c r="AA13" s="89" t="e">
        <f t="shared" si="8"/>
        <v>#VALUE!</v>
      </c>
      <c r="AB13" s="89">
        <f t="shared" si="9"/>
      </c>
      <c r="AC13" s="89" t="e">
        <f t="shared" si="10"/>
        <v>#VALUE!</v>
      </c>
      <c r="AD13" s="90" t="e">
        <f t="shared" si="11"/>
        <v>#VALUE!</v>
      </c>
      <c r="AE13" s="87" t="e">
        <f t="shared" si="12"/>
        <v>#VALUE!</v>
      </c>
      <c r="AF13" s="87" t="e">
        <f t="shared" si="13"/>
        <v>#VALUE!</v>
      </c>
    </row>
    <row r="14" spans="1:32" ht="15">
      <c r="A14" s="46">
        <v>4</v>
      </c>
      <c r="B14" s="219"/>
      <c r="C14" s="220"/>
      <c r="D14" s="221"/>
      <c r="E14" s="222"/>
      <c r="F14" s="223"/>
      <c r="G14" s="223"/>
      <c r="H14" s="224"/>
      <c r="I14" s="47"/>
      <c r="J14" s="48"/>
      <c r="K14" s="48"/>
      <c r="L14" s="46"/>
      <c r="M14" s="83"/>
      <c r="N14" s="49"/>
      <c r="O14" s="50"/>
      <c r="P14" s="219"/>
      <c r="Q14" s="225"/>
      <c r="R14" s="86" t="e">
        <f t="shared" si="0"/>
        <v>#VALUE!</v>
      </c>
      <c r="S14" s="89" t="e">
        <f t="shared" si="1"/>
        <v>#VALUE!</v>
      </c>
      <c r="T14" s="89">
        <f t="shared" si="14"/>
      </c>
      <c r="U14" s="89" t="e">
        <f t="shared" si="2"/>
        <v>#VALUE!</v>
      </c>
      <c r="V14" s="89">
        <f t="shared" si="3"/>
      </c>
      <c r="W14" s="89" t="e">
        <f t="shared" si="4"/>
        <v>#VALUE!</v>
      </c>
      <c r="X14" s="89">
        <f t="shared" si="5"/>
      </c>
      <c r="Y14" s="89" t="e">
        <f t="shared" si="6"/>
        <v>#VALUE!</v>
      </c>
      <c r="Z14" s="89">
        <f t="shared" si="7"/>
      </c>
      <c r="AA14" s="89" t="e">
        <f t="shared" si="8"/>
        <v>#VALUE!</v>
      </c>
      <c r="AB14" s="89">
        <f t="shared" si="9"/>
      </c>
      <c r="AC14" s="89" t="e">
        <f t="shared" si="10"/>
        <v>#VALUE!</v>
      </c>
      <c r="AD14" s="90" t="e">
        <f t="shared" si="11"/>
        <v>#VALUE!</v>
      </c>
      <c r="AE14" s="87" t="e">
        <f t="shared" si="12"/>
        <v>#VALUE!</v>
      </c>
      <c r="AF14" s="87" t="e">
        <f t="shared" si="13"/>
        <v>#VALUE!</v>
      </c>
    </row>
    <row r="15" spans="1:32" ht="15">
      <c r="A15" s="46">
        <v>5</v>
      </c>
      <c r="B15" s="219"/>
      <c r="C15" s="220"/>
      <c r="D15" s="221"/>
      <c r="E15" s="222"/>
      <c r="F15" s="223"/>
      <c r="G15" s="223"/>
      <c r="H15" s="224"/>
      <c r="I15" s="47"/>
      <c r="J15" s="48"/>
      <c r="K15" s="48"/>
      <c r="L15" s="46"/>
      <c r="M15" s="83"/>
      <c r="N15" s="49"/>
      <c r="O15" s="50"/>
      <c r="P15" s="219"/>
      <c r="Q15" s="225"/>
      <c r="R15" s="86" t="e">
        <f t="shared" si="0"/>
        <v>#VALUE!</v>
      </c>
      <c r="S15" s="89" t="e">
        <f t="shared" si="1"/>
        <v>#VALUE!</v>
      </c>
      <c r="T15" s="89">
        <f t="shared" si="14"/>
      </c>
      <c r="U15" s="89" t="e">
        <f t="shared" si="2"/>
        <v>#VALUE!</v>
      </c>
      <c r="V15" s="89">
        <f t="shared" si="3"/>
      </c>
      <c r="W15" s="89" t="e">
        <f t="shared" si="4"/>
        <v>#VALUE!</v>
      </c>
      <c r="X15" s="89">
        <f t="shared" si="5"/>
      </c>
      <c r="Y15" s="89" t="e">
        <f t="shared" si="6"/>
        <v>#VALUE!</v>
      </c>
      <c r="Z15" s="89">
        <f t="shared" si="7"/>
      </c>
      <c r="AA15" s="89" t="e">
        <f t="shared" si="8"/>
        <v>#VALUE!</v>
      </c>
      <c r="AB15" s="89">
        <f t="shared" si="9"/>
      </c>
      <c r="AC15" s="89" t="e">
        <f t="shared" si="10"/>
        <v>#VALUE!</v>
      </c>
      <c r="AD15" s="90" t="e">
        <f t="shared" si="11"/>
        <v>#VALUE!</v>
      </c>
      <c r="AE15" s="87" t="e">
        <f t="shared" si="12"/>
        <v>#VALUE!</v>
      </c>
      <c r="AF15" s="87" t="e">
        <f t="shared" si="13"/>
        <v>#VALUE!</v>
      </c>
    </row>
    <row r="16" spans="1:32" ht="15">
      <c r="A16" s="46">
        <v>6</v>
      </c>
      <c r="B16" s="219"/>
      <c r="C16" s="220"/>
      <c r="D16" s="221"/>
      <c r="E16" s="222"/>
      <c r="F16" s="223"/>
      <c r="G16" s="223"/>
      <c r="H16" s="224"/>
      <c r="I16" s="47"/>
      <c r="J16" s="48"/>
      <c r="K16" s="48"/>
      <c r="L16" s="46"/>
      <c r="M16" s="83"/>
      <c r="N16" s="49"/>
      <c r="O16" s="50"/>
      <c r="P16" s="219"/>
      <c r="Q16" s="225"/>
      <c r="R16" s="86" t="e">
        <f t="shared" si="0"/>
        <v>#VALUE!</v>
      </c>
      <c r="S16" s="89" t="e">
        <f t="shared" si="1"/>
        <v>#VALUE!</v>
      </c>
      <c r="T16" s="89">
        <f t="shared" si="14"/>
      </c>
      <c r="U16" s="89" t="e">
        <f t="shared" si="2"/>
        <v>#VALUE!</v>
      </c>
      <c r="V16" s="89">
        <f t="shared" si="3"/>
      </c>
      <c r="W16" s="89" t="e">
        <f t="shared" si="4"/>
        <v>#VALUE!</v>
      </c>
      <c r="X16" s="89">
        <f t="shared" si="5"/>
      </c>
      <c r="Y16" s="89" t="e">
        <f t="shared" si="6"/>
        <v>#VALUE!</v>
      </c>
      <c r="Z16" s="89">
        <f t="shared" si="7"/>
      </c>
      <c r="AA16" s="89" t="e">
        <f t="shared" si="8"/>
        <v>#VALUE!</v>
      </c>
      <c r="AB16" s="89">
        <f t="shared" si="9"/>
      </c>
      <c r="AC16" s="89" t="e">
        <f t="shared" si="10"/>
        <v>#VALUE!</v>
      </c>
      <c r="AD16" s="90" t="e">
        <f t="shared" si="11"/>
        <v>#VALUE!</v>
      </c>
      <c r="AE16" s="87" t="e">
        <f t="shared" si="12"/>
        <v>#VALUE!</v>
      </c>
      <c r="AF16" s="87" t="e">
        <f t="shared" si="13"/>
        <v>#VALUE!</v>
      </c>
    </row>
    <row r="17" spans="1:32" ht="15">
      <c r="A17" s="46">
        <v>7</v>
      </c>
      <c r="B17" s="219"/>
      <c r="C17" s="220"/>
      <c r="D17" s="221"/>
      <c r="E17" s="222"/>
      <c r="F17" s="223"/>
      <c r="G17" s="223"/>
      <c r="H17" s="224"/>
      <c r="I17" s="47"/>
      <c r="J17" s="48"/>
      <c r="K17" s="48"/>
      <c r="L17" s="46"/>
      <c r="M17" s="83"/>
      <c r="N17" s="49"/>
      <c r="O17" s="50"/>
      <c r="P17" s="219"/>
      <c r="Q17" s="225"/>
      <c r="R17" s="86" t="e">
        <f t="shared" si="0"/>
        <v>#VALUE!</v>
      </c>
      <c r="S17" s="89" t="e">
        <f t="shared" si="1"/>
        <v>#VALUE!</v>
      </c>
      <c r="T17" s="89">
        <f t="shared" si="14"/>
      </c>
      <c r="U17" s="89" t="e">
        <f t="shared" si="2"/>
        <v>#VALUE!</v>
      </c>
      <c r="V17" s="89">
        <f t="shared" si="3"/>
      </c>
      <c r="W17" s="89" t="e">
        <f t="shared" si="4"/>
        <v>#VALUE!</v>
      </c>
      <c r="X17" s="89">
        <f t="shared" si="5"/>
      </c>
      <c r="Y17" s="89" t="e">
        <f t="shared" si="6"/>
        <v>#VALUE!</v>
      </c>
      <c r="Z17" s="89">
        <f t="shared" si="7"/>
      </c>
      <c r="AA17" s="89" t="e">
        <f t="shared" si="8"/>
        <v>#VALUE!</v>
      </c>
      <c r="AB17" s="89">
        <f t="shared" si="9"/>
      </c>
      <c r="AC17" s="89" t="e">
        <f t="shared" si="10"/>
        <v>#VALUE!</v>
      </c>
      <c r="AD17" s="90" t="e">
        <f t="shared" si="11"/>
        <v>#VALUE!</v>
      </c>
      <c r="AE17" s="87" t="e">
        <f t="shared" si="12"/>
        <v>#VALUE!</v>
      </c>
      <c r="AF17" s="87" t="e">
        <f t="shared" si="13"/>
        <v>#VALUE!</v>
      </c>
    </row>
    <row r="18" spans="1:32" ht="15">
      <c r="A18" s="46">
        <v>8</v>
      </c>
      <c r="B18" s="219"/>
      <c r="C18" s="220"/>
      <c r="D18" s="221"/>
      <c r="E18" s="222"/>
      <c r="F18" s="223"/>
      <c r="G18" s="223"/>
      <c r="H18" s="224"/>
      <c r="I18" s="47"/>
      <c r="J18" s="48"/>
      <c r="K18" s="48"/>
      <c r="L18" s="46"/>
      <c r="M18" s="83"/>
      <c r="N18" s="49"/>
      <c r="O18" s="50"/>
      <c r="P18" s="219"/>
      <c r="Q18" s="225"/>
      <c r="R18" s="86" t="e">
        <f t="shared" si="0"/>
        <v>#VALUE!</v>
      </c>
      <c r="S18" s="89" t="e">
        <f t="shared" si="1"/>
        <v>#VALUE!</v>
      </c>
      <c r="T18" s="89">
        <f t="shared" si="14"/>
      </c>
      <c r="U18" s="89" t="e">
        <f t="shared" si="2"/>
        <v>#VALUE!</v>
      </c>
      <c r="V18" s="89">
        <f t="shared" si="3"/>
      </c>
      <c r="W18" s="89" t="e">
        <f t="shared" si="4"/>
        <v>#VALUE!</v>
      </c>
      <c r="X18" s="89">
        <f t="shared" si="5"/>
      </c>
      <c r="Y18" s="89" t="e">
        <f t="shared" si="6"/>
        <v>#VALUE!</v>
      </c>
      <c r="Z18" s="89">
        <f t="shared" si="7"/>
      </c>
      <c r="AA18" s="89" t="e">
        <f t="shared" si="8"/>
        <v>#VALUE!</v>
      </c>
      <c r="AB18" s="89">
        <f t="shared" si="9"/>
      </c>
      <c r="AC18" s="89" t="e">
        <f t="shared" si="10"/>
        <v>#VALUE!</v>
      </c>
      <c r="AD18" s="90" t="e">
        <f t="shared" si="11"/>
        <v>#VALUE!</v>
      </c>
      <c r="AE18" s="87" t="e">
        <f t="shared" si="12"/>
        <v>#VALUE!</v>
      </c>
      <c r="AF18" s="87" t="e">
        <f t="shared" si="13"/>
        <v>#VALUE!</v>
      </c>
    </row>
    <row r="19" spans="1:32" ht="15">
      <c r="A19" s="46">
        <v>9</v>
      </c>
      <c r="B19" s="219"/>
      <c r="C19" s="220"/>
      <c r="D19" s="221"/>
      <c r="E19" s="222"/>
      <c r="F19" s="223"/>
      <c r="G19" s="223"/>
      <c r="H19" s="224"/>
      <c r="I19" s="47"/>
      <c r="J19" s="48"/>
      <c r="K19" s="48"/>
      <c r="L19" s="46"/>
      <c r="M19" s="83"/>
      <c r="N19" s="49"/>
      <c r="O19" s="50"/>
      <c r="P19" s="219"/>
      <c r="Q19" s="225"/>
      <c r="R19" s="86" t="e">
        <f t="shared" si="0"/>
        <v>#VALUE!</v>
      </c>
      <c r="S19" s="89" t="e">
        <f t="shared" si="1"/>
        <v>#VALUE!</v>
      </c>
      <c r="T19" s="89">
        <f t="shared" si="14"/>
      </c>
      <c r="U19" s="89" t="e">
        <f t="shared" si="2"/>
        <v>#VALUE!</v>
      </c>
      <c r="V19" s="89">
        <f t="shared" si="3"/>
      </c>
      <c r="W19" s="89" t="e">
        <f t="shared" si="4"/>
        <v>#VALUE!</v>
      </c>
      <c r="X19" s="89">
        <f t="shared" si="5"/>
      </c>
      <c r="Y19" s="89" t="e">
        <f t="shared" si="6"/>
        <v>#VALUE!</v>
      </c>
      <c r="Z19" s="89">
        <f t="shared" si="7"/>
      </c>
      <c r="AA19" s="89" t="e">
        <f t="shared" si="8"/>
        <v>#VALUE!</v>
      </c>
      <c r="AB19" s="89">
        <f t="shared" si="9"/>
      </c>
      <c r="AC19" s="89" t="e">
        <f t="shared" si="10"/>
        <v>#VALUE!</v>
      </c>
      <c r="AD19" s="90" t="e">
        <f t="shared" si="11"/>
        <v>#VALUE!</v>
      </c>
      <c r="AE19" s="87" t="e">
        <f t="shared" si="12"/>
        <v>#VALUE!</v>
      </c>
      <c r="AF19" s="87" t="e">
        <f t="shared" si="13"/>
        <v>#VALUE!</v>
      </c>
    </row>
    <row r="20" spans="1:32" ht="15.75" thickBot="1">
      <c r="A20" s="51">
        <v>10</v>
      </c>
      <c r="B20" s="236"/>
      <c r="C20" s="237"/>
      <c r="D20" s="238"/>
      <c r="E20" s="239"/>
      <c r="F20" s="240"/>
      <c r="G20" s="240"/>
      <c r="H20" s="241"/>
      <c r="I20" s="52"/>
      <c r="J20" s="53"/>
      <c r="K20" s="53"/>
      <c r="L20" s="51"/>
      <c r="M20" s="84"/>
      <c r="N20" s="54"/>
      <c r="O20" s="55"/>
      <c r="P20" s="236"/>
      <c r="Q20" s="242"/>
      <c r="R20" s="86" t="e">
        <f t="shared" si="0"/>
        <v>#VALUE!</v>
      </c>
      <c r="S20" s="89" t="e">
        <f t="shared" si="1"/>
        <v>#VALUE!</v>
      </c>
      <c r="T20" s="89">
        <f t="shared" si="14"/>
      </c>
      <c r="U20" s="89" t="e">
        <f t="shared" si="2"/>
        <v>#VALUE!</v>
      </c>
      <c r="V20" s="89">
        <f t="shared" si="3"/>
      </c>
      <c r="W20" s="89" t="e">
        <f t="shared" si="4"/>
        <v>#VALUE!</v>
      </c>
      <c r="X20" s="89">
        <f t="shared" si="5"/>
      </c>
      <c r="Y20" s="89" t="e">
        <f t="shared" si="6"/>
        <v>#VALUE!</v>
      </c>
      <c r="Z20" s="89">
        <f t="shared" si="7"/>
      </c>
      <c r="AA20" s="89" t="e">
        <f t="shared" si="8"/>
        <v>#VALUE!</v>
      </c>
      <c r="AB20" s="89">
        <f t="shared" si="9"/>
      </c>
      <c r="AC20" s="89" t="e">
        <f t="shared" si="10"/>
        <v>#VALUE!</v>
      </c>
      <c r="AD20" s="90" t="e">
        <f t="shared" si="11"/>
        <v>#VALUE!</v>
      </c>
      <c r="AE20" s="87" t="e">
        <f t="shared" si="12"/>
        <v>#VALUE!</v>
      </c>
      <c r="AF20" s="87" t="e">
        <f t="shared" si="13"/>
        <v>#VALUE!</v>
      </c>
    </row>
    <row r="21" spans="1:32" ht="15">
      <c r="A21" s="39">
        <v>11</v>
      </c>
      <c r="B21" s="226"/>
      <c r="C21" s="234"/>
      <c r="D21" s="235"/>
      <c r="E21" s="192"/>
      <c r="F21" s="193"/>
      <c r="G21" s="193"/>
      <c r="H21" s="194"/>
      <c r="I21" s="40"/>
      <c r="J21" s="56"/>
      <c r="K21" s="56"/>
      <c r="L21" s="39"/>
      <c r="M21" s="85"/>
      <c r="N21" s="57"/>
      <c r="O21" s="45"/>
      <c r="P21" s="226"/>
      <c r="Q21" s="227"/>
      <c r="R21" s="86" t="e">
        <f t="shared" si="0"/>
        <v>#VALUE!</v>
      </c>
      <c r="S21" s="89" t="e">
        <f t="shared" si="1"/>
        <v>#VALUE!</v>
      </c>
      <c r="T21" s="89">
        <f t="shared" si="14"/>
      </c>
      <c r="U21" s="89" t="e">
        <f t="shared" si="2"/>
        <v>#VALUE!</v>
      </c>
      <c r="V21" s="89">
        <f t="shared" si="3"/>
      </c>
      <c r="W21" s="89" t="e">
        <f t="shared" si="4"/>
        <v>#VALUE!</v>
      </c>
      <c r="X21" s="89">
        <f t="shared" si="5"/>
      </c>
      <c r="Y21" s="89" t="e">
        <f t="shared" si="6"/>
        <v>#VALUE!</v>
      </c>
      <c r="Z21" s="89">
        <f t="shared" si="7"/>
      </c>
      <c r="AA21" s="89" t="e">
        <f t="shared" si="8"/>
        <v>#VALUE!</v>
      </c>
      <c r="AB21" s="89">
        <f t="shared" si="9"/>
      </c>
      <c r="AC21" s="89" t="e">
        <f t="shared" si="10"/>
        <v>#VALUE!</v>
      </c>
      <c r="AD21" s="90" t="e">
        <f t="shared" si="11"/>
        <v>#VALUE!</v>
      </c>
      <c r="AE21" s="87" t="e">
        <f t="shared" si="12"/>
        <v>#VALUE!</v>
      </c>
      <c r="AF21" s="87" t="e">
        <f t="shared" si="13"/>
        <v>#VALUE!</v>
      </c>
    </row>
    <row r="22" spans="1:32" ht="15">
      <c r="A22" s="46">
        <v>12</v>
      </c>
      <c r="B22" s="219"/>
      <c r="C22" s="220"/>
      <c r="D22" s="221"/>
      <c r="E22" s="222"/>
      <c r="F22" s="223"/>
      <c r="G22" s="223"/>
      <c r="H22" s="224"/>
      <c r="I22" s="47"/>
      <c r="J22" s="48"/>
      <c r="K22" s="48"/>
      <c r="L22" s="46"/>
      <c r="M22" s="83"/>
      <c r="N22" s="49"/>
      <c r="O22" s="50"/>
      <c r="P22" s="219"/>
      <c r="Q22" s="225"/>
      <c r="R22" s="86" t="e">
        <f t="shared" si="0"/>
        <v>#VALUE!</v>
      </c>
      <c r="S22" s="89" t="e">
        <f t="shared" si="1"/>
        <v>#VALUE!</v>
      </c>
      <c r="T22" s="89">
        <f t="shared" si="14"/>
      </c>
      <c r="U22" s="89" t="e">
        <f t="shared" si="2"/>
        <v>#VALUE!</v>
      </c>
      <c r="V22" s="89">
        <f t="shared" si="3"/>
      </c>
      <c r="W22" s="89" t="e">
        <f t="shared" si="4"/>
        <v>#VALUE!</v>
      </c>
      <c r="X22" s="89">
        <f t="shared" si="5"/>
      </c>
      <c r="Y22" s="89" t="e">
        <f t="shared" si="6"/>
        <v>#VALUE!</v>
      </c>
      <c r="Z22" s="89">
        <f t="shared" si="7"/>
      </c>
      <c r="AA22" s="89" t="e">
        <f t="shared" si="8"/>
        <v>#VALUE!</v>
      </c>
      <c r="AB22" s="89">
        <f t="shared" si="9"/>
      </c>
      <c r="AC22" s="89" t="e">
        <f t="shared" si="10"/>
        <v>#VALUE!</v>
      </c>
      <c r="AD22" s="90" t="e">
        <f t="shared" si="11"/>
        <v>#VALUE!</v>
      </c>
      <c r="AE22" s="87" t="e">
        <f t="shared" si="12"/>
        <v>#VALUE!</v>
      </c>
      <c r="AF22" s="87" t="e">
        <f t="shared" si="13"/>
        <v>#VALUE!</v>
      </c>
    </row>
    <row r="23" spans="1:32" ht="15">
      <c r="A23" s="46">
        <v>13</v>
      </c>
      <c r="B23" s="219"/>
      <c r="C23" s="220"/>
      <c r="D23" s="221"/>
      <c r="E23" s="222"/>
      <c r="F23" s="223"/>
      <c r="G23" s="223"/>
      <c r="H23" s="224"/>
      <c r="I23" s="47"/>
      <c r="J23" s="48"/>
      <c r="K23" s="48"/>
      <c r="L23" s="46"/>
      <c r="M23" s="83"/>
      <c r="N23" s="49"/>
      <c r="O23" s="50"/>
      <c r="P23" s="219"/>
      <c r="Q23" s="225"/>
      <c r="R23" s="86" t="e">
        <f t="shared" si="0"/>
        <v>#VALUE!</v>
      </c>
      <c r="S23" s="89" t="e">
        <f t="shared" si="1"/>
        <v>#VALUE!</v>
      </c>
      <c r="T23" s="89">
        <f t="shared" si="14"/>
      </c>
      <c r="U23" s="89" t="e">
        <f t="shared" si="2"/>
        <v>#VALUE!</v>
      </c>
      <c r="V23" s="89">
        <f t="shared" si="3"/>
      </c>
      <c r="W23" s="89" t="e">
        <f t="shared" si="4"/>
        <v>#VALUE!</v>
      </c>
      <c r="X23" s="89">
        <f t="shared" si="5"/>
      </c>
      <c r="Y23" s="89" t="e">
        <f t="shared" si="6"/>
        <v>#VALUE!</v>
      </c>
      <c r="Z23" s="89">
        <f t="shared" si="7"/>
      </c>
      <c r="AA23" s="89" t="e">
        <f t="shared" si="8"/>
        <v>#VALUE!</v>
      </c>
      <c r="AB23" s="89">
        <f t="shared" si="9"/>
      </c>
      <c r="AC23" s="89" t="e">
        <f t="shared" si="10"/>
        <v>#VALUE!</v>
      </c>
      <c r="AD23" s="90" t="e">
        <f t="shared" si="11"/>
        <v>#VALUE!</v>
      </c>
      <c r="AE23" s="87" t="e">
        <f t="shared" si="12"/>
        <v>#VALUE!</v>
      </c>
      <c r="AF23" s="87" t="e">
        <f t="shared" si="13"/>
        <v>#VALUE!</v>
      </c>
    </row>
    <row r="24" spans="1:32" ht="15">
      <c r="A24" s="46">
        <v>14</v>
      </c>
      <c r="B24" s="219"/>
      <c r="C24" s="220"/>
      <c r="D24" s="221"/>
      <c r="E24" s="222"/>
      <c r="F24" s="223"/>
      <c r="G24" s="223"/>
      <c r="H24" s="224"/>
      <c r="I24" s="47"/>
      <c r="J24" s="48"/>
      <c r="K24" s="48"/>
      <c r="L24" s="46"/>
      <c r="M24" s="83"/>
      <c r="N24" s="49"/>
      <c r="O24" s="50"/>
      <c r="P24" s="219"/>
      <c r="Q24" s="225"/>
      <c r="R24" s="86" t="e">
        <f t="shared" si="0"/>
        <v>#VALUE!</v>
      </c>
      <c r="S24" s="89" t="e">
        <f t="shared" si="1"/>
        <v>#VALUE!</v>
      </c>
      <c r="T24" s="89">
        <f t="shared" si="14"/>
      </c>
      <c r="U24" s="89" t="e">
        <f t="shared" si="2"/>
        <v>#VALUE!</v>
      </c>
      <c r="V24" s="89">
        <f t="shared" si="3"/>
      </c>
      <c r="W24" s="89" t="e">
        <f t="shared" si="4"/>
        <v>#VALUE!</v>
      </c>
      <c r="X24" s="89">
        <f t="shared" si="5"/>
      </c>
      <c r="Y24" s="89" t="e">
        <f t="shared" si="6"/>
        <v>#VALUE!</v>
      </c>
      <c r="Z24" s="89">
        <f t="shared" si="7"/>
      </c>
      <c r="AA24" s="89" t="e">
        <f t="shared" si="8"/>
        <v>#VALUE!</v>
      </c>
      <c r="AB24" s="89">
        <f t="shared" si="9"/>
      </c>
      <c r="AC24" s="89" t="e">
        <f t="shared" si="10"/>
        <v>#VALUE!</v>
      </c>
      <c r="AD24" s="90" t="e">
        <f t="shared" si="11"/>
        <v>#VALUE!</v>
      </c>
      <c r="AE24" s="87" t="e">
        <f t="shared" si="12"/>
        <v>#VALUE!</v>
      </c>
      <c r="AF24" s="87" t="e">
        <f t="shared" si="13"/>
        <v>#VALUE!</v>
      </c>
    </row>
    <row r="25" spans="1:32" ht="15">
      <c r="A25" s="46">
        <v>15</v>
      </c>
      <c r="B25" s="219"/>
      <c r="C25" s="220"/>
      <c r="D25" s="221"/>
      <c r="E25" s="222"/>
      <c r="F25" s="223"/>
      <c r="G25" s="223"/>
      <c r="H25" s="224"/>
      <c r="I25" s="47"/>
      <c r="J25" s="48"/>
      <c r="K25" s="48"/>
      <c r="L25" s="46"/>
      <c r="M25" s="83"/>
      <c r="N25" s="49"/>
      <c r="O25" s="50"/>
      <c r="P25" s="219"/>
      <c r="Q25" s="225"/>
      <c r="R25" s="86" t="e">
        <f t="shared" si="0"/>
        <v>#VALUE!</v>
      </c>
      <c r="S25" s="89" t="e">
        <f t="shared" si="1"/>
        <v>#VALUE!</v>
      </c>
      <c r="T25" s="89">
        <f t="shared" si="14"/>
      </c>
      <c r="U25" s="89" t="e">
        <f t="shared" si="2"/>
        <v>#VALUE!</v>
      </c>
      <c r="V25" s="89">
        <f t="shared" si="3"/>
      </c>
      <c r="W25" s="89" t="e">
        <f t="shared" si="4"/>
        <v>#VALUE!</v>
      </c>
      <c r="X25" s="89">
        <f t="shared" si="5"/>
      </c>
      <c r="Y25" s="89" t="e">
        <f t="shared" si="6"/>
        <v>#VALUE!</v>
      </c>
      <c r="Z25" s="89">
        <f t="shared" si="7"/>
      </c>
      <c r="AA25" s="89" t="e">
        <f t="shared" si="8"/>
        <v>#VALUE!</v>
      </c>
      <c r="AB25" s="89">
        <f t="shared" si="9"/>
      </c>
      <c r="AC25" s="89" t="e">
        <f t="shared" si="10"/>
        <v>#VALUE!</v>
      </c>
      <c r="AD25" s="90" t="e">
        <f t="shared" si="11"/>
        <v>#VALUE!</v>
      </c>
      <c r="AE25" s="87" t="e">
        <f t="shared" si="12"/>
        <v>#VALUE!</v>
      </c>
      <c r="AF25" s="87" t="e">
        <f t="shared" si="13"/>
        <v>#VALUE!</v>
      </c>
    </row>
    <row r="26" spans="1:32" ht="15">
      <c r="A26" s="46">
        <v>16</v>
      </c>
      <c r="B26" s="219"/>
      <c r="C26" s="220"/>
      <c r="D26" s="221"/>
      <c r="E26" s="222"/>
      <c r="F26" s="223"/>
      <c r="G26" s="223"/>
      <c r="H26" s="224"/>
      <c r="I26" s="47"/>
      <c r="J26" s="48"/>
      <c r="K26" s="48"/>
      <c r="L26" s="46"/>
      <c r="M26" s="83"/>
      <c r="N26" s="49"/>
      <c r="O26" s="50"/>
      <c r="P26" s="219"/>
      <c r="Q26" s="225"/>
      <c r="R26" s="86" t="e">
        <f t="shared" si="0"/>
        <v>#VALUE!</v>
      </c>
      <c r="S26" s="89" t="e">
        <f t="shared" si="1"/>
        <v>#VALUE!</v>
      </c>
      <c r="T26" s="89">
        <f t="shared" si="14"/>
      </c>
      <c r="U26" s="89" t="e">
        <f t="shared" si="2"/>
        <v>#VALUE!</v>
      </c>
      <c r="V26" s="89">
        <f t="shared" si="3"/>
      </c>
      <c r="W26" s="89" t="e">
        <f t="shared" si="4"/>
        <v>#VALUE!</v>
      </c>
      <c r="X26" s="89">
        <f t="shared" si="5"/>
      </c>
      <c r="Y26" s="89" t="e">
        <f t="shared" si="6"/>
        <v>#VALUE!</v>
      </c>
      <c r="Z26" s="89">
        <f t="shared" si="7"/>
      </c>
      <c r="AA26" s="89" t="e">
        <f t="shared" si="8"/>
        <v>#VALUE!</v>
      </c>
      <c r="AB26" s="89">
        <f t="shared" si="9"/>
      </c>
      <c r="AC26" s="89" t="e">
        <f t="shared" si="10"/>
        <v>#VALUE!</v>
      </c>
      <c r="AD26" s="90" t="e">
        <f t="shared" si="11"/>
        <v>#VALUE!</v>
      </c>
      <c r="AE26" s="87" t="e">
        <f t="shared" si="12"/>
        <v>#VALUE!</v>
      </c>
      <c r="AF26" s="87" t="e">
        <f t="shared" si="13"/>
        <v>#VALUE!</v>
      </c>
    </row>
    <row r="27" spans="1:32" ht="15">
      <c r="A27" s="46">
        <v>17</v>
      </c>
      <c r="B27" s="219"/>
      <c r="C27" s="220"/>
      <c r="D27" s="221"/>
      <c r="E27" s="222"/>
      <c r="F27" s="223"/>
      <c r="G27" s="223"/>
      <c r="H27" s="224"/>
      <c r="I27" s="47"/>
      <c r="J27" s="48"/>
      <c r="K27" s="48"/>
      <c r="L27" s="46"/>
      <c r="M27" s="83"/>
      <c r="N27" s="49"/>
      <c r="O27" s="50"/>
      <c r="P27" s="219"/>
      <c r="Q27" s="225"/>
      <c r="R27" s="86" t="e">
        <f t="shared" si="0"/>
        <v>#VALUE!</v>
      </c>
      <c r="S27" s="89" t="e">
        <f t="shared" si="1"/>
        <v>#VALUE!</v>
      </c>
      <c r="T27" s="89">
        <f t="shared" si="14"/>
      </c>
      <c r="U27" s="89" t="e">
        <f t="shared" si="2"/>
        <v>#VALUE!</v>
      </c>
      <c r="V27" s="89">
        <f t="shared" si="3"/>
      </c>
      <c r="W27" s="89" t="e">
        <f t="shared" si="4"/>
        <v>#VALUE!</v>
      </c>
      <c r="X27" s="89">
        <f t="shared" si="5"/>
      </c>
      <c r="Y27" s="89" t="e">
        <f t="shared" si="6"/>
        <v>#VALUE!</v>
      </c>
      <c r="Z27" s="89">
        <f t="shared" si="7"/>
      </c>
      <c r="AA27" s="89" t="e">
        <f t="shared" si="8"/>
        <v>#VALUE!</v>
      </c>
      <c r="AB27" s="89">
        <f t="shared" si="9"/>
      </c>
      <c r="AC27" s="89" t="e">
        <f t="shared" si="10"/>
        <v>#VALUE!</v>
      </c>
      <c r="AD27" s="90" t="e">
        <f t="shared" si="11"/>
        <v>#VALUE!</v>
      </c>
      <c r="AE27" s="87" t="e">
        <f t="shared" si="12"/>
        <v>#VALUE!</v>
      </c>
      <c r="AF27" s="87" t="e">
        <f t="shared" si="13"/>
        <v>#VALUE!</v>
      </c>
    </row>
    <row r="28" spans="1:32" ht="15">
      <c r="A28" s="46">
        <v>18</v>
      </c>
      <c r="B28" s="219"/>
      <c r="C28" s="220"/>
      <c r="D28" s="221"/>
      <c r="E28" s="222"/>
      <c r="F28" s="223"/>
      <c r="G28" s="223"/>
      <c r="H28" s="224"/>
      <c r="I28" s="47"/>
      <c r="J28" s="48"/>
      <c r="K28" s="48"/>
      <c r="L28" s="46"/>
      <c r="M28" s="83"/>
      <c r="N28" s="49"/>
      <c r="O28" s="50"/>
      <c r="P28" s="219"/>
      <c r="Q28" s="225"/>
      <c r="R28" s="86" t="e">
        <f t="shared" si="0"/>
        <v>#VALUE!</v>
      </c>
      <c r="S28" s="89" t="e">
        <f t="shared" si="1"/>
        <v>#VALUE!</v>
      </c>
      <c r="T28" s="89">
        <f t="shared" si="14"/>
      </c>
      <c r="U28" s="89" t="e">
        <f t="shared" si="2"/>
        <v>#VALUE!</v>
      </c>
      <c r="V28" s="89">
        <f t="shared" si="3"/>
      </c>
      <c r="W28" s="89" t="e">
        <f t="shared" si="4"/>
        <v>#VALUE!</v>
      </c>
      <c r="X28" s="89">
        <f t="shared" si="5"/>
      </c>
      <c r="Y28" s="89" t="e">
        <f t="shared" si="6"/>
        <v>#VALUE!</v>
      </c>
      <c r="Z28" s="89">
        <f t="shared" si="7"/>
      </c>
      <c r="AA28" s="89" t="e">
        <f t="shared" si="8"/>
        <v>#VALUE!</v>
      </c>
      <c r="AB28" s="89">
        <f t="shared" si="9"/>
      </c>
      <c r="AC28" s="89" t="e">
        <f t="shared" si="10"/>
        <v>#VALUE!</v>
      </c>
      <c r="AD28" s="90" t="e">
        <f t="shared" si="11"/>
        <v>#VALUE!</v>
      </c>
      <c r="AE28" s="87" t="e">
        <f t="shared" si="12"/>
        <v>#VALUE!</v>
      </c>
      <c r="AF28" s="87" t="e">
        <f t="shared" si="13"/>
        <v>#VALUE!</v>
      </c>
    </row>
    <row r="29" spans="1:32" ht="15">
      <c r="A29" s="46">
        <v>19</v>
      </c>
      <c r="B29" s="219"/>
      <c r="C29" s="220"/>
      <c r="D29" s="221"/>
      <c r="E29" s="222"/>
      <c r="F29" s="223"/>
      <c r="G29" s="223"/>
      <c r="H29" s="224"/>
      <c r="I29" s="47"/>
      <c r="J29" s="48"/>
      <c r="K29" s="48"/>
      <c r="L29" s="46"/>
      <c r="M29" s="83"/>
      <c r="N29" s="49"/>
      <c r="O29" s="50"/>
      <c r="P29" s="219"/>
      <c r="Q29" s="225"/>
      <c r="R29" s="86" t="e">
        <f t="shared" si="0"/>
        <v>#VALUE!</v>
      </c>
      <c r="S29" s="89" t="e">
        <f t="shared" si="1"/>
        <v>#VALUE!</v>
      </c>
      <c r="T29" s="89">
        <f t="shared" si="14"/>
      </c>
      <c r="U29" s="89" t="e">
        <f t="shared" si="2"/>
        <v>#VALUE!</v>
      </c>
      <c r="V29" s="89">
        <f t="shared" si="3"/>
      </c>
      <c r="W29" s="89" t="e">
        <f t="shared" si="4"/>
        <v>#VALUE!</v>
      </c>
      <c r="X29" s="89">
        <f t="shared" si="5"/>
      </c>
      <c r="Y29" s="89" t="e">
        <f t="shared" si="6"/>
        <v>#VALUE!</v>
      </c>
      <c r="Z29" s="89">
        <f t="shared" si="7"/>
      </c>
      <c r="AA29" s="89" t="e">
        <f t="shared" si="8"/>
        <v>#VALUE!</v>
      </c>
      <c r="AB29" s="89">
        <f t="shared" si="9"/>
      </c>
      <c r="AC29" s="89" t="e">
        <f t="shared" si="10"/>
        <v>#VALUE!</v>
      </c>
      <c r="AD29" s="90" t="e">
        <f t="shared" si="11"/>
        <v>#VALUE!</v>
      </c>
      <c r="AE29" s="87" t="e">
        <f t="shared" si="12"/>
        <v>#VALUE!</v>
      </c>
      <c r="AF29" s="87" t="e">
        <f t="shared" si="13"/>
        <v>#VALUE!</v>
      </c>
    </row>
    <row r="30" spans="1:32" ht="15.75" thickBot="1">
      <c r="A30" s="51">
        <v>20</v>
      </c>
      <c r="B30" s="236"/>
      <c r="C30" s="237"/>
      <c r="D30" s="238"/>
      <c r="E30" s="239"/>
      <c r="F30" s="240"/>
      <c r="G30" s="240"/>
      <c r="H30" s="241"/>
      <c r="I30" s="52"/>
      <c r="J30" s="53"/>
      <c r="K30" s="53"/>
      <c r="L30" s="51"/>
      <c r="M30" s="84"/>
      <c r="N30" s="54"/>
      <c r="O30" s="55"/>
      <c r="P30" s="236"/>
      <c r="Q30" s="242"/>
      <c r="R30" s="86" t="e">
        <f t="shared" si="0"/>
        <v>#VALUE!</v>
      </c>
      <c r="S30" s="89" t="e">
        <f t="shared" si="1"/>
        <v>#VALUE!</v>
      </c>
      <c r="T30" s="89">
        <f t="shared" si="14"/>
      </c>
      <c r="U30" s="89" t="e">
        <f t="shared" si="2"/>
        <v>#VALUE!</v>
      </c>
      <c r="V30" s="89">
        <f t="shared" si="3"/>
      </c>
      <c r="W30" s="89" t="e">
        <f t="shared" si="4"/>
        <v>#VALUE!</v>
      </c>
      <c r="X30" s="89">
        <f t="shared" si="5"/>
      </c>
      <c r="Y30" s="89" t="e">
        <f t="shared" si="6"/>
        <v>#VALUE!</v>
      </c>
      <c r="Z30" s="89">
        <f t="shared" si="7"/>
      </c>
      <c r="AA30" s="89" t="e">
        <f t="shared" si="8"/>
        <v>#VALUE!</v>
      </c>
      <c r="AB30" s="89">
        <f t="shared" si="9"/>
      </c>
      <c r="AC30" s="89" t="e">
        <f t="shared" si="10"/>
        <v>#VALUE!</v>
      </c>
      <c r="AD30" s="90" t="e">
        <f t="shared" si="11"/>
        <v>#VALUE!</v>
      </c>
      <c r="AE30" s="87" t="e">
        <f t="shared" si="12"/>
        <v>#VALUE!</v>
      </c>
      <c r="AF30" s="87" t="e">
        <f t="shared" si="13"/>
        <v>#VALUE!</v>
      </c>
    </row>
    <row r="31" spans="1:32" ht="15">
      <c r="A31" s="39">
        <v>21</v>
      </c>
      <c r="B31" s="226"/>
      <c r="C31" s="234"/>
      <c r="D31" s="235"/>
      <c r="E31" s="192"/>
      <c r="F31" s="193"/>
      <c r="G31" s="193"/>
      <c r="H31" s="194"/>
      <c r="I31" s="40"/>
      <c r="J31" s="56"/>
      <c r="K31" s="56"/>
      <c r="L31" s="39"/>
      <c r="M31" s="85"/>
      <c r="N31" s="57"/>
      <c r="O31" s="45"/>
      <c r="P31" s="226"/>
      <c r="Q31" s="227"/>
      <c r="R31" s="86" t="e">
        <f t="shared" si="0"/>
        <v>#VALUE!</v>
      </c>
      <c r="S31" s="89" t="e">
        <f t="shared" si="1"/>
        <v>#VALUE!</v>
      </c>
      <c r="T31" s="89">
        <f t="shared" si="14"/>
      </c>
      <c r="U31" s="89" t="e">
        <f t="shared" si="2"/>
        <v>#VALUE!</v>
      </c>
      <c r="V31" s="89">
        <f t="shared" si="3"/>
      </c>
      <c r="W31" s="89" t="e">
        <f t="shared" si="4"/>
        <v>#VALUE!</v>
      </c>
      <c r="X31" s="89">
        <f t="shared" si="5"/>
      </c>
      <c r="Y31" s="89" t="e">
        <f t="shared" si="6"/>
        <v>#VALUE!</v>
      </c>
      <c r="Z31" s="89">
        <f t="shared" si="7"/>
      </c>
      <c r="AA31" s="89" t="e">
        <f t="shared" si="8"/>
        <v>#VALUE!</v>
      </c>
      <c r="AB31" s="89">
        <f t="shared" si="9"/>
      </c>
      <c r="AC31" s="89" t="e">
        <f t="shared" si="10"/>
        <v>#VALUE!</v>
      </c>
      <c r="AD31" s="90" t="e">
        <f t="shared" si="11"/>
        <v>#VALUE!</v>
      </c>
      <c r="AE31" s="87" t="e">
        <f t="shared" si="12"/>
        <v>#VALUE!</v>
      </c>
      <c r="AF31" s="87" t="e">
        <f t="shared" si="13"/>
        <v>#VALUE!</v>
      </c>
    </row>
    <row r="32" spans="1:32" ht="15">
      <c r="A32" s="46">
        <v>22</v>
      </c>
      <c r="B32" s="219"/>
      <c r="C32" s="220"/>
      <c r="D32" s="221"/>
      <c r="E32" s="222"/>
      <c r="F32" s="223"/>
      <c r="G32" s="223"/>
      <c r="H32" s="224"/>
      <c r="I32" s="47"/>
      <c r="J32" s="48"/>
      <c r="K32" s="48"/>
      <c r="L32" s="46"/>
      <c r="M32" s="83"/>
      <c r="N32" s="49"/>
      <c r="O32" s="50"/>
      <c r="P32" s="219"/>
      <c r="Q32" s="225"/>
      <c r="R32" s="86" t="e">
        <f t="shared" si="0"/>
        <v>#VALUE!</v>
      </c>
      <c r="S32" s="89" t="e">
        <f t="shared" si="1"/>
        <v>#VALUE!</v>
      </c>
      <c r="T32" s="89">
        <f t="shared" si="14"/>
      </c>
      <c r="U32" s="89" t="e">
        <f t="shared" si="2"/>
        <v>#VALUE!</v>
      </c>
      <c r="V32" s="89">
        <f t="shared" si="3"/>
      </c>
      <c r="W32" s="89" t="e">
        <f t="shared" si="4"/>
        <v>#VALUE!</v>
      </c>
      <c r="X32" s="89">
        <f t="shared" si="5"/>
      </c>
      <c r="Y32" s="89" t="e">
        <f t="shared" si="6"/>
        <v>#VALUE!</v>
      </c>
      <c r="Z32" s="89">
        <f t="shared" si="7"/>
      </c>
      <c r="AA32" s="89" t="e">
        <f t="shared" si="8"/>
        <v>#VALUE!</v>
      </c>
      <c r="AB32" s="89">
        <f t="shared" si="9"/>
      </c>
      <c r="AC32" s="89" t="e">
        <f t="shared" si="10"/>
        <v>#VALUE!</v>
      </c>
      <c r="AD32" s="90" t="e">
        <f t="shared" si="11"/>
        <v>#VALUE!</v>
      </c>
      <c r="AE32" s="87" t="e">
        <f t="shared" si="12"/>
        <v>#VALUE!</v>
      </c>
      <c r="AF32" s="87" t="e">
        <f t="shared" si="13"/>
        <v>#VALUE!</v>
      </c>
    </row>
    <row r="33" spans="1:32" ht="15">
      <c r="A33" s="46">
        <v>23</v>
      </c>
      <c r="B33" s="219"/>
      <c r="C33" s="220"/>
      <c r="D33" s="221"/>
      <c r="E33" s="222"/>
      <c r="F33" s="223"/>
      <c r="G33" s="223"/>
      <c r="H33" s="224"/>
      <c r="I33" s="47"/>
      <c r="J33" s="48"/>
      <c r="K33" s="48"/>
      <c r="L33" s="46"/>
      <c r="M33" s="83"/>
      <c r="N33" s="49"/>
      <c r="O33" s="50"/>
      <c r="P33" s="219"/>
      <c r="Q33" s="225"/>
      <c r="R33" s="86" t="e">
        <f t="shared" si="0"/>
        <v>#VALUE!</v>
      </c>
      <c r="S33" s="89" t="e">
        <f t="shared" si="1"/>
        <v>#VALUE!</v>
      </c>
      <c r="T33" s="89">
        <f t="shared" si="14"/>
      </c>
      <c r="U33" s="89" t="e">
        <f t="shared" si="2"/>
        <v>#VALUE!</v>
      </c>
      <c r="V33" s="89">
        <f t="shared" si="3"/>
      </c>
      <c r="W33" s="89" t="e">
        <f t="shared" si="4"/>
        <v>#VALUE!</v>
      </c>
      <c r="X33" s="89">
        <f t="shared" si="5"/>
      </c>
      <c r="Y33" s="89" t="e">
        <f t="shared" si="6"/>
        <v>#VALUE!</v>
      </c>
      <c r="Z33" s="89">
        <f t="shared" si="7"/>
      </c>
      <c r="AA33" s="89" t="e">
        <f t="shared" si="8"/>
        <v>#VALUE!</v>
      </c>
      <c r="AB33" s="89">
        <f t="shared" si="9"/>
      </c>
      <c r="AC33" s="89" t="e">
        <f t="shared" si="10"/>
        <v>#VALUE!</v>
      </c>
      <c r="AD33" s="90" t="e">
        <f t="shared" si="11"/>
        <v>#VALUE!</v>
      </c>
      <c r="AE33" s="87" t="e">
        <f t="shared" si="12"/>
        <v>#VALUE!</v>
      </c>
      <c r="AF33" s="87" t="e">
        <f t="shared" si="13"/>
        <v>#VALUE!</v>
      </c>
    </row>
    <row r="34" spans="1:32" ht="15">
      <c r="A34" s="46">
        <v>24</v>
      </c>
      <c r="B34" s="219"/>
      <c r="C34" s="220"/>
      <c r="D34" s="221"/>
      <c r="E34" s="222"/>
      <c r="F34" s="223"/>
      <c r="G34" s="223"/>
      <c r="H34" s="224"/>
      <c r="I34" s="47"/>
      <c r="J34" s="48"/>
      <c r="K34" s="48"/>
      <c r="L34" s="46"/>
      <c r="M34" s="83"/>
      <c r="N34" s="49"/>
      <c r="O34" s="50"/>
      <c r="P34" s="219"/>
      <c r="Q34" s="225"/>
      <c r="R34" s="86" t="e">
        <f t="shared" si="0"/>
        <v>#VALUE!</v>
      </c>
      <c r="S34" s="89" t="e">
        <f t="shared" si="1"/>
        <v>#VALUE!</v>
      </c>
      <c r="T34" s="89">
        <f t="shared" si="14"/>
      </c>
      <c r="U34" s="89" t="e">
        <f t="shared" si="2"/>
        <v>#VALUE!</v>
      </c>
      <c r="V34" s="89">
        <f t="shared" si="3"/>
      </c>
      <c r="W34" s="89" t="e">
        <f t="shared" si="4"/>
        <v>#VALUE!</v>
      </c>
      <c r="X34" s="89">
        <f t="shared" si="5"/>
      </c>
      <c r="Y34" s="89" t="e">
        <f t="shared" si="6"/>
        <v>#VALUE!</v>
      </c>
      <c r="Z34" s="89">
        <f t="shared" si="7"/>
      </c>
      <c r="AA34" s="89" t="e">
        <f t="shared" si="8"/>
        <v>#VALUE!</v>
      </c>
      <c r="AB34" s="89">
        <f t="shared" si="9"/>
      </c>
      <c r="AC34" s="89" t="e">
        <f t="shared" si="10"/>
        <v>#VALUE!</v>
      </c>
      <c r="AD34" s="90" t="e">
        <f t="shared" si="11"/>
        <v>#VALUE!</v>
      </c>
      <c r="AE34" s="87" t="e">
        <f t="shared" si="12"/>
        <v>#VALUE!</v>
      </c>
      <c r="AF34" s="87" t="e">
        <f t="shared" si="13"/>
        <v>#VALUE!</v>
      </c>
    </row>
    <row r="35" spans="1:32" ht="15">
      <c r="A35" s="46">
        <v>25</v>
      </c>
      <c r="B35" s="219"/>
      <c r="C35" s="220"/>
      <c r="D35" s="221"/>
      <c r="E35" s="222"/>
      <c r="F35" s="223"/>
      <c r="G35" s="223"/>
      <c r="H35" s="224"/>
      <c r="I35" s="47"/>
      <c r="J35" s="48"/>
      <c r="K35" s="48"/>
      <c r="L35" s="46"/>
      <c r="M35" s="83"/>
      <c r="N35" s="49"/>
      <c r="O35" s="50"/>
      <c r="P35" s="219"/>
      <c r="Q35" s="225"/>
      <c r="R35" s="86" t="e">
        <f t="shared" si="0"/>
        <v>#VALUE!</v>
      </c>
      <c r="S35" s="89" t="e">
        <f t="shared" si="1"/>
        <v>#VALUE!</v>
      </c>
      <c r="T35" s="89">
        <f t="shared" si="14"/>
      </c>
      <c r="U35" s="89" t="e">
        <f t="shared" si="2"/>
        <v>#VALUE!</v>
      </c>
      <c r="V35" s="89">
        <f t="shared" si="3"/>
      </c>
      <c r="W35" s="89" t="e">
        <f t="shared" si="4"/>
        <v>#VALUE!</v>
      </c>
      <c r="X35" s="89">
        <f t="shared" si="5"/>
      </c>
      <c r="Y35" s="89" t="e">
        <f t="shared" si="6"/>
        <v>#VALUE!</v>
      </c>
      <c r="Z35" s="89">
        <f t="shared" si="7"/>
      </c>
      <c r="AA35" s="89" t="e">
        <f t="shared" si="8"/>
        <v>#VALUE!</v>
      </c>
      <c r="AB35" s="89">
        <f t="shared" si="9"/>
      </c>
      <c r="AC35" s="89" t="e">
        <f t="shared" si="10"/>
        <v>#VALUE!</v>
      </c>
      <c r="AD35" s="90" t="e">
        <f t="shared" si="11"/>
        <v>#VALUE!</v>
      </c>
      <c r="AE35" s="87" t="e">
        <f t="shared" si="12"/>
        <v>#VALUE!</v>
      </c>
      <c r="AF35" s="87" t="e">
        <f t="shared" si="13"/>
        <v>#VALUE!</v>
      </c>
    </row>
    <row r="36" spans="1:32" ht="15">
      <c r="A36" s="46">
        <v>26</v>
      </c>
      <c r="B36" s="219"/>
      <c r="C36" s="220"/>
      <c r="D36" s="221"/>
      <c r="E36" s="222"/>
      <c r="F36" s="223"/>
      <c r="G36" s="223"/>
      <c r="H36" s="224"/>
      <c r="I36" s="47"/>
      <c r="J36" s="48"/>
      <c r="K36" s="48"/>
      <c r="L36" s="46"/>
      <c r="M36" s="83"/>
      <c r="N36" s="49"/>
      <c r="O36" s="50"/>
      <c r="P36" s="219"/>
      <c r="Q36" s="225"/>
      <c r="R36" s="86" t="e">
        <f t="shared" si="0"/>
        <v>#VALUE!</v>
      </c>
      <c r="S36" s="89" t="e">
        <f t="shared" si="1"/>
        <v>#VALUE!</v>
      </c>
      <c r="T36" s="89">
        <f t="shared" si="14"/>
      </c>
      <c r="U36" s="89" t="e">
        <f t="shared" si="2"/>
        <v>#VALUE!</v>
      </c>
      <c r="V36" s="89">
        <f t="shared" si="3"/>
      </c>
      <c r="W36" s="89" t="e">
        <f t="shared" si="4"/>
        <v>#VALUE!</v>
      </c>
      <c r="X36" s="89">
        <f t="shared" si="5"/>
      </c>
      <c r="Y36" s="89" t="e">
        <f t="shared" si="6"/>
        <v>#VALUE!</v>
      </c>
      <c r="Z36" s="89">
        <f t="shared" si="7"/>
      </c>
      <c r="AA36" s="89" t="e">
        <f t="shared" si="8"/>
        <v>#VALUE!</v>
      </c>
      <c r="AB36" s="89">
        <f t="shared" si="9"/>
      </c>
      <c r="AC36" s="89" t="e">
        <f t="shared" si="10"/>
        <v>#VALUE!</v>
      </c>
      <c r="AD36" s="90" t="e">
        <f t="shared" si="11"/>
        <v>#VALUE!</v>
      </c>
      <c r="AE36" s="87" t="e">
        <f t="shared" si="12"/>
        <v>#VALUE!</v>
      </c>
      <c r="AF36" s="87" t="e">
        <f t="shared" si="13"/>
        <v>#VALUE!</v>
      </c>
    </row>
    <row r="37" spans="1:32" ht="15">
      <c r="A37" s="46">
        <v>27</v>
      </c>
      <c r="B37" s="219"/>
      <c r="C37" s="220"/>
      <c r="D37" s="221"/>
      <c r="E37" s="222"/>
      <c r="F37" s="223"/>
      <c r="G37" s="223"/>
      <c r="H37" s="224"/>
      <c r="I37" s="47"/>
      <c r="J37" s="48"/>
      <c r="K37" s="48"/>
      <c r="L37" s="46"/>
      <c r="M37" s="83"/>
      <c r="N37" s="49"/>
      <c r="O37" s="50"/>
      <c r="P37" s="219"/>
      <c r="Q37" s="225"/>
      <c r="R37" s="86" t="e">
        <f t="shared" si="0"/>
        <v>#VALUE!</v>
      </c>
      <c r="S37" s="89" t="e">
        <f t="shared" si="1"/>
        <v>#VALUE!</v>
      </c>
      <c r="T37" s="89">
        <f t="shared" si="14"/>
      </c>
      <c r="U37" s="89" t="e">
        <f t="shared" si="2"/>
        <v>#VALUE!</v>
      </c>
      <c r="V37" s="89">
        <f t="shared" si="3"/>
      </c>
      <c r="W37" s="89" t="e">
        <f t="shared" si="4"/>
        <v>#VALUE!</v>
      </c>
      <c r="X37" s="89">
        <f t="shared" si="5"/>
      </c>
      <c r="Y37" s="89" t="e">
        <f t="shared" si="6"/>
        <v>#VALUE!</v>
      </c>
      <c r="Z37" s="89">
        <f t="shared" si="7"/>
      </c>
      <c r="AA37" s="89" t="e">
        <f t="shared" si="8"/>
        <v>#VALUE!</v>
      </c>
      <c r="AB37" s="89">
        <f t="shared" si="9"/>
      </c>
      <c r="AC37" s="89" t="e">
        <f t="shared" si="10"/>
        <v>#VALUE!</v>
      </c>
      <c r="AD37" s="90" t="e">
        <f t="shared" si="11"/>
        <v>#VALUE!</v>
      </c>
      <c r="AE37" s="87" t="e">
        <f t="shared" si="12"/>
        <v>#VALUE!</v>
      </c>
      <c r="AF37" s="87" t="e">
        <f t="shared" si="13"/>
        <v>#VALUE!</v>
      </c>
    </row>
    <row r="38" spans="1:32" ht="15">
      <c r="A38" s="46">
        <v>28</v>
      </c>
      <c r="B38" s="219"/>
      <c r="C38" s="220"/>
      <c r="D38" s="221"/>
      <c r="E38" s="222"/>
      <c r="F38" s="223"/>
      <c r="G38" s="223"/>
      <c r="H38" s="224"/>
      <c r="I38" s="47"/>
      <c r="J38" s="48"/>
      <c r="K38" s="48"/>
      <c r="L38" s="46"/>
      <c r="M38" s="83"/>
      <c r="N38" s="49"/>
      <c r="O38" s="50"/>
      <c r="P38" s="219"/>
      <c r="Q38" s="225"/>
      <c r="R38" s="86" t="e">
        <f t="shared" si="0"/>
        <v>#VALUE!</v>
      </c>
      <c r="S38" s="89" t="e">
        <f t="shared" si="1"/>
        <v>#VALUE!</v>
      </c>
      <c r="T38" s="89">
        <f t="shared" si="14"/>
      </c>
      <c r="U38" s="89" t="e">
        <f t="shared" si="2"/>
        <v>#VALUE!</v>
      </c>
      <c r="V38" s="89">
        <f t="shared" si="3"/>
      </c>
      <c r="W38" s="89" t="e">
        <f t="shared" si="4"/>
        <v>#VALUE!</v>
      </c>
      <c r="X38" s="89">
        <f t="shared" si="5"/>
      </c>
      <c r="Y38" s="89" t="e">
        <f t="shared" si="6"/>
        <v>#VALUE!</v>
      </c>
      <c r="Z38" s="89">
        <f t="shared" si="7"/>
      </c>
      <c r="AA38" s="89" t="e">
        <f t="shared" si="8"/>
        <v>#VALUE!</v>
      </c>
      <c r="AB38" s="89">
        <f t="shared" si="9"/>
      </c>
      <c r="AC38" s="89" t="e">
        <f t="shared" si="10"/>
        <v>#VALUE!</v>
      </c>
      <c r="AD38" s="90" t="e">
        <f t="shared" si="11"/>
        <v>#VALUE!</v>
      </c>
      <c r="AE38" s="87" t="e">
        <f t="shared" si="12"/>
        <v>#VALUE!</v>
      </c>
      <c r="AF38" s="87" t="e">
        <f t="shared" si="13"/>
        <v>#VALUE!</v>
      </c>
    </row>
    <row r="39" spans="1:32" ht="15">
      <c r="A39" s="46">
        <v>29</v>
      </c>
      <c r="B39" s="219"/>
      <c r="C39" s="220"/>
      <c r="D39" s="221"/>
      <c r="E39" s="222"/>
      <c r="F39" s="223"/>
      <c r="G39" s="223"/>
      <c r="H39" s="224"/>
      <c r="I39" s="47"/>
      <c r="J39" s="48"/>
      <c r="K39" s="48"/>
      <c r="L39" s="46"/>
      <c r="M39" s="83"/>
      <c r="N39" s="49"/>
      <c r="O39" s="50"/>
      <c r="P39" s="219"/>
      <c r="Q39" s="225"/>
      <c r="R39" s="86" t="e">
        <f t="shared" si="0"/>
        <v>#VALUE!</v>
      </c>
      <c r="S39" s="89" t="e">
        <f t="shared" si="1"/>
        <v>#VALUE!</v>
      </c>
      <c r="T39" s="89">
        <f t="shared" si="14"/>
      </c>
      <c r="U39" s="89" t="e">
        <f t="shared" si="2"/>
        <v>#VALUE!</v>
      </c>
      <c r="V39" s="89">
        <f t="shared" si="3"/>
      </c>
      <c r="W39" s="89" t="e">
        <f t="shared" si="4"/>
        <v>#VALUE!</v>
      </c>
      <c r="X39" s="89">
        <f t="shared" si="5"/>
      </c>
      <c r="Y39" s="89" t="e">
        <f t="shared" si="6"/>
        <v>#VALUE!</v>
      </c>
      <c r="Z39" s="89">
        <f t="shared" si="7"/>
      </c>
      <c r="AA39" s="89" t="e">
        <f t="shared" si="8"/>
        <v>#VALUE!</v>
      </c>
      <c r="AB39" s="89">
        <f t="shared" si="9"/>
      </c>
      <c r="AC39" s="89" t="e">
        <f t="shared" si="10"/>
        <v>#VALUE!</v>
      </c>
      <c r="AD39" s="90" t="e">
        <f t="shared" si="11"/>
        <v>#VALUE!</v>
      </c>
      <c r="AE39" s="87" t="e">
        <f t="shared" si="12"/>
        <v>#VALUE!</v>
      </c>
      <c r="AF39" s="87" t="e">
        <f t="shared" si="13"/>
        <v>#VALUE!</v>
      </c>
    </row>
    <row r="40" spans="1:32" ht="15.75" thickBot="1">
      <c r="A40" s="51">
        <v>30</v>
      </c>
      <c r="B40" s="236"/>
      <c r="C40" s="237"/>
      <c r="D40" s="238"/>
      <c r="E40" s="239"/>
      <c r="F40" s="240"/>
      <c r="G40" s="240"/>
      <c r="H40" s="241"/>
      <c r="I40" s="52"/>
      <c r="J40" s="53"/>
      <c r="K40" s="53"/>
      <c r="L40" s="51"/>
      <c r="M40" s="84"/>
      <c r="N40" s="54"/>
      <c r="O40" s="55"/>
      <c r="P40" s="236"/>
      <c r="Q40" s="242"/>
      <c r="R40" s="86" t="e">
        <f t="shared" si="0"/>
        <v>#VALUE!</v>
      </c>
      <c r="S40" s="89" t="e">
        <f t="shared" si="1"/>
        <v>#VALUE!</v>
      </c>
      <c r="T40" s="89">
        <f t="shared" si="14"/>
      </c>
      <c r="U40" s="89" t="e">
        <f t="shared" si="2"/>
        <v>#VALUE!</v>
      </c>
      <c r="V40" s="89">
        <f t="shared" si="3"/>
      </c>
      <c r="W40" s="89" t="e">
        <f t="shared" si="4"/>
        <v>#VALUE!</v>
      </c>
      <c r="X40" s="89">
        <f t="shared" si="5"/>
      </c>
      <c r="Y40" s="89" t="e">
        <f t="shared" si="6"/>
        <v>#VALUE!</v>
      </c>
      <c r="Z40" s="89">
        <f t="shared" si="7"/>
      </c>
      <c r="AA40" s="89" t="e">
        <f t="shared" si="8"/>
        <v>#VALUE!</v>
      </c>
      <c r="AB40" s="89">
        <f t="shared" si="9"/>
      </c>
      <c r="AC40" s="89" t="e">
        <f t="shared" si="10"/>
        <v>#VALUE!</v>
      </c>
      <c r="AD40" s="90" t="e">
        <f t="shared" si="11"/>
        <v>#VALUE!</v>
      </c>
      <c r="AE40" s="87" t="e">
        <f t="shared" si="12"/>
        <v>#VALUE!</v>
      </c>
      <c r="AF40" s="87" t="e">
        <f t="shared" si="13"/>
        <v>#VALUE!</v>
      </c>
    </row>
    <row r="41" spans="1:32" ht="15">
      <c r="A41" s="39">
        <v>31</v>
      </c>
      <c r="B41" s="226"/>
      <c r="C41" s="234"/>
      <c r="D41" s="235"/>
      <c r="E41" s="192"/>
      <c r="F41" s="193"/>
      <c r="G41" s="193"/>
      <c r="H41" s="194"/>
      <c r="I41" s="40"/>
      <c r="J41" s="56"/>
      <c r="K41" s="56"/>
      <c r="L41" s="39"/>
      <c r="M41" s="85"/>
      <c r="N41" s="57"/>
      <c r="O41" s="45"/>
      <c r="P41" s="226"/>
      <c r="Q41" s="227"/>
      <c r="R41" s="86" t="e">
        <f t="shared" si="0"/>
        <v>#VALUE!</v>
      </c>
      <c r="S41" s="89" t="e">
        <f t="shared" si="1"/>
        <v>#VALUE!</v>
      </c>
      <c r="T41" s="89">
        <f t="shared" si="14"/>
      </c>
      <c r="U41" s="89" t="e">
        <f t="shared" si="2"/>
        <v>#VALUE!</v>
      </c>
      <c r="V41" s="89">
        <f t="shared" si="3"/>
      </c>
      <c r="W41" s="89" t="e">
        <f t="shared" si="4"/>
        <v>#VALUE!</v>
      </c>
      <c r="X41" s="89">
        <f t="shared" si="5"/>
      </c>
      <c r="Y41" s="89" t="e">
        <f t="shared" si="6"/>
        <v>#VALUE!</v>
      </c>
      <c r="Z41" s="89">
        <f t="shared" si="7"/>
      </c>
      <c r="AA41" s="89" t="e">
        <f t="shared" si="8"/>
        <v>#VALUE!</v>
      </c>
      <c r="AB41" s="89">
        <f t="shared" si="9"/>
      </c>
      <c r="AC41" s="89" t="e">
        <f t="shared" si="10"/>
        <v>#VALUE!</v>
      </c>
      <c r="AD41" s="90" t="e">
        <f t="shared" si="11"/>
        <v>#VALUE!</v>
      </c>
      <c r="AE41" s="87" t="e">
        <f t="shared" si="12"/>
        <v>#VALUE!</v>
      </c>
      <c r="AF41" s="87" t="e">
        <f t="shared" si="13"/>
        <v>#VALUE!</v>
      </c>
    </row>
    <row r="42" spans="1:32" ht="15">
      <c r="A42" s="46">
        <v>32</v>
      </c>
      <c r="B42" s="219"/>
      <c r="C42" s="220"/>
      <c r="D42" s="221"/>
      <c r="E42" s="222"/>
      <c r="F42" s="223"/>
      <c r="G42" s="223"/>
      <c r="H42" s="224"/>
      <c r="I42" s="47"/>
      <c r="J42" s="48"/>
      <c r="K42" s="48"/>
      <c r="L42" s="46"/>
      <c r="M42" s="83"/>
      <c r="N42" s="49"/>
      <c r="O42" s="50"/>
      <c r="P42" s="219"/>
      <c r="Q42" s="225"/>
      <c r="R42" s="86" t="e">
        <f t="shared" si="0"/>
        <v>#VALUE!</v>
      </c>
      <c r="S42" s="89" t="e">
        <f t="shared" si="1"/>
        <v>#VALUE!</v>
      </c>
      <c r="T42" s="89">
        <f t="shared" si="14"/>
      </c>
      <c r="U42" s="89" t="e">
        <f t="shared" si="2"/>
        <v>#VALUE!</v>
      </c>
      <c r="V42" s="89">
        <f t="shared" si="3"/>
      </c>
      <c r="W42" s="89" t="e">
        <f t="shared" si="4"/>
        <v>#VALUE!</v>
      </c>
      <c r="X42" s="89">
        <f t="shared" si="5"/>
      </c>
      <c r="Y42" s="89" t="e">
        <f t="shared" si="6"/>
        <v>#VALUE!</v>
      </c>
      <c r="Z42" s="89">
        <f t="shared" si="7"/>
      </c>
      <c r="AA42" s="89" t="e">
        <f t="shared" si="8"/>
        <v>#VALUE!</v>
      </c>
      <c r="AB42" s="89">
        <f t="shared" si="9"/>
      </c>
      <c r="AC42" s="89" t="e">
        <f t="shared" si="10"/>
        <v>#VALUE!</v>
      </c>
      <c r="AD42" s="90" t="e">
        <f t="shared" si="11"/>
        <v>#VALUE!</v>
      </c>
      <c r="AE42" s="87" t="e">
        <f t="shared" si="12"/>
        <v>#VALUE!</v>
      </c>
      <c r="AF42" s="87" t="e">
        <f t="shared" si="13"/>
        <v>#VALUE!</v>
      </c>
    </row>
    <row r="43" spans="1:32" ht="15">
      <c r="A43" s="46">
        <v>33</v>
      </c>
      <c r="B43" s="219"/>
      <c r="C43" s="220"/>
      <c r="D43" s="221"/>
      <c r="E43" s="222"/>
      <c r="F43" s="223"/>
      <c r="G43" s="223"/>
      <c r="H43" s="224"/>
      <c r="I43" s="47"/>
      <c r="J43" s="48"/>
      <c r="K43" s="48"/>
      <c r="L43" s="46"/>
      <c r="M43" s="83"/>
      <c r="N43" s="49"/>
      <c r="O43" s="50"/>
      <c r="P43" s="219"/>
      <c r="Q43" s="225"/>
      <c r="R43" s="86" t="e">
        <f t="shared" si="0"/>
        <v>#VALUE!</v>
      </c>
      <c r="S43" s="89" t="e">
        <f t="shared" si="1"/>
        <v>#VALUE!</v>
      </c>
      <c r="T43" s="89">
        <f t="shared" si="14"/>
      </c>
      <c r="U43" s="89" t="e">
        <f t="shared" si="2"/>
        <v>#VALUE!</v>
      </c>
      <c r="V43" s="89">
        <f t="shared" si="3"/>
      </c>
      <c r="W43" s="89" t="e">
        <f t="shared" si="4"/>
        <v>#VALUE!</v>
      </c>
      <c r="X43" s="89">
        <f t="shared" si="5"/>
      </c>
      <c r="Y43" s="89" t="e">
        <f t="shared" si="6"/>
        <v>#VALUE!</v>
      </c>
      <c r="Z43" s="89">
        <f t="shared" si="7"/>
      </c>
      <c r="AA43" s="89" t="e">
        <f t="shared" si="8"/>
        <v>#VALUE!</v>
      </c>
      <c r="AB43" s="89">
        <f t="shared" si="9"/>
      </c>
      <c r="AC43" s="89" t="e">
        <f t="shared" si="10"/>
        <v>#VALUE!</v>
      </c>
      <c r="AD43" s="90" t="e">
        <f t="shared" si="11"/>
        <v>#VALUE!</v>
      </c>
      <c r="AE43" s="87" t="e">
        <f t="shared" si="12"/>
        <v>#VALUE!</v>
      </c>
      <c r="AF43" s="87" t="e">
        <f t="shared" si="13"/>
        <v>#VALUE!</v>
      </c>
    </row>
    <row r="44" spans="1:32" ht="15">
      <c r="A44" s="46">
        <v>34</v>
      </c>
      <c r="B44" s="219"/>
      <c r="C44" s="220"/>
      <c r="D44" s="221"/>
      <c r="E44" s="222"/>
      <c r="F44" s="223"/>
      <c r="G44" s="223"/>
      <c r="H44" s="224"/>
      <c r="I44" s="47"/>
      <c r="J44" s="48"/>
      <c r="K44" s="48"/>
      <c r="L44" s="46"/>
      <c r="M44" s="83"/>
      <c r="N44" s="49"/>
      <c r="O44" s="50"/>
      <c r="P44" s="219"/>
      <c r="Q44" s="225"/>
      <c r="R44" s="86" t="e">
        <f t="shared" si="0"/>
        <v>#VALUE!</v>
      </c>
      <c r="S44" s="89" t="e">
        <f t="shared" si="1"/>
        <v>#VALUE!</v>
      </c>
      <c r="T44" s="89">
        <f t="shared" si="14"/>
      </c>
      <c r="U44" s="89" t="e">
        <f t="shared" si="2"/>
        <v>#VALUE!</v>
      </c>
      <c r="V44" s="89">
        <f t="shared" si="3"/>
      </c>
      <c r="W44" s="89" t="e">
        <f t="shared" si="4"/>
        <v>#VALUE!</v>
      </c>
      <c r="X44" s="89">
        <f t="shared" si="5"/>
      </c>
      <c r="Y44" s="89" t="e">
        <f t="shared" si="6"/>
        <v>#VALUE!</v>
      </c>
      <c r="Z44" s="89">
        <f t="shared" si="7"/>
      </c>
      <c r="AA44" s="89" t="e">
        <f t="shared" si="8"/>
        <v>#VALUE!</v>
      </c>
      <c r="AB44" s="89">
        <f t="shared" si="9"/>
      </c>
      <c r="AC44" s="89" t="e">
        <f t="shared" si="10"/>
        <v>#VALUE!</v>
      </c>
      <c r="AD44" s="90" t="e">
        <f t="shared" si="11"/>
        <v>#VALUE!</v>
      </c>
      <c r="AE44" s="87" t="e">
        <f t="shared" si="12"/>
        <v>#VALUE!</v>
      </c>
      <c r="AF44" s="87" t="e">
        <f t="shared" si="13"/>
        <v>#VALUE!</v>
      </c>
    </row>
    <row r="45" spans="1:32" ht="15">
      <c r="A45" s="46">
        <v>35</v>
      </c>
      <c r="B45" s="219"/>
      <c r="C45" s="220"/>
      <c r="D45" s="221"/>
      <c r="E45" s="222"/>
      <c r="F45" s="223"/>
      <c r="G45" s="223"/>
      <c r="H45" s="224"/>
      <c r="I45" s="47"/>
      <c r="J45" s="48"/>
      <c r="K45" s="48"/>
      <c r="L45" s="46"/>
      <c r="M45" s="83"/>
      <c r="N45" s="49"/>
      <c r="O45" s="50"/>
      <c r="P45" s="219"/>
      <c r="Q45" s="225"/>
      <c r="R45" s="86" t="e">
        <f t="shared" si="0"/>
        <v>#VALUE!</v>
      </c>
      <c r="S45" s="89" t="e">
        <f t="shared" si="1"/>
        <v>#VALUE!</v>
      </c>
      <c r="T45" s="89">
        <f t="shared" si="14"/>
      </c>
      <c r="U45" s="89" t="e">
        <f t="shared" si="2"/>
        <v>#VALUE!</v>
      </c>
      <c r="V45" s="89">
        <f t="shared" si="3"/>
      </c>
      <c r="W45" s="89" t="e">
        <f t="shared" si="4"/>
        <v>#VALUE!</v>
      </c>
      <c r="X45" s="89">
        <f t="shared" si="5"/>
      </c>
      <c r="Y45" s="89" t="e">
        <f t="shared" si="6"/>
        <v>#VALUE!</v>
      </c>
      <c r="Z45" s="89">
        <f t="shared" si="7"/>
      </c>
      <c r="AA45" s="89" t="e">
        <f t="shared" si="8"/>
        <v>#VALUE!</v>
      </c>
      <c r="AB45" s="89">
        <f t="shared" si="9"/>
      </c>
      <c r="AC45" s="89" t="e">
        <f t="shared" si="10"/>
        <v>#VALUE!</v>
      </c>
      <c r="AD45" s="90" t="e">
        <f t="shared" si="11"/>
        <v>#VALUE!</v>
      </c>
      <c r="AE45" s="87" t="e">
        <f t="shared" si="12"/>
        <v>#VALUE!</v>
      </c>
      <c r="AF45" s="87" t="e">
        <f t="shared" si="13"/>
        <v>#VALUE!</v>
      </c>
    </row>
    <row r="46" spans="1:32" ht="15">
      <c r="A46" s="46">
        <v>36</v>
      </c>
      <c r="B46" s="219"/>
      <c r="C46" s="220"/>
      <c r="D46" s="221"/>
      <c r="E46" s="222"/>
      <c r="F46" s="223"/>
      <c r="G46" s="223"/>
      <c r="H46" s="224"/>
      <c r="I46" s="47"/>
      <c r="J46" s="48"/>
      <c r="K46" s="48"/>
      <c r="L46" s="46"/>
      <c r="M46" s="83"/>
      <c r="N46" s="49"/>
      <c r="O46" s="50"/>
      <c r="P46" s="219"/>
      <c r="Q46" s="225"/>
      <c r="R46" s="86" t="e">
        <f t="shared" si="0"/>
        <v>#VALUE!</v>
      </c>
      <c r="S46" s="89" t="e">
        <f t="shared" si="1"/>
        <v>#VALUE!</v>
      </c>
      <c r="T46" s="89">
        <f t="shared" si="14"/>
      </c>
      <c r="U46" s="89" t="e">
        <f t="shared" si="2"/>
        <v>#VALUE!</v>
      </c>
      <c r="V46" s="89">
        <f t="shared" si="3"/>
      </c>
      <c r="W46" s="89" t="e">
        <f t="shared" si="4"/>
        <v>#VALUE!</v>
      </c>
      <c r="X46" s="89">
        <f t="shared" si="5"/>
      </c>
      <c r="Y46" s="89" t="e">
        <f t="shared" si="6"/>
        <v>#VALUE!</v>
      </c>
      <c r="Z46" s="89">
        <f t="shared" si="7"/>
      </c>
      <c r="AA46" s="89" t="e">
        <f t="shared" si="8"/>
        <v>#VALUE!</v>
      </c>
      <c r="AB46" s="89">
        <f t="shared" si="9"/>
      </c>
      <c r="AC46" s="89" t="e">
        <f t="shared" si="10"/>
        <v>#VALUE!</v>
      </c>
      <c r="AD46" s="90" t="e">
        <f t="shared" si="11"/>
        <v>#VALUE!</v>
      </c>
      <c r="AE46" s="87" t="e">
        <f t="shared" si="12"/>
        <v>#VALUE!</v>
      </c>
      <c r="AF46" s="87" t="e">
        <f t="shared" si="13"/>
        <v>#VALUE!</v>
      </c>
    </row>
    <row r="47" spans="1:32" ht="15">
      <c r="A47" s="46">
        <v>37</v>
      </c>
      <c r="B47" s="219"/>
      <c r="C47" s="220"/>
      <c r="D47" s="221"/>
      <c r="E47" s="222"/>
      <c r="F47" s="223"/>
      <c r="G47" s="223"/>
      <c r="H47" s="224"/>
      <c r="I47" s="47"/>
      <c r="J47" s="48"/>
      <c r="K47" s="48"/>
      <c r="L47" s="46"/>
      <c r="M47" s="83"/>
      <c r="N47" s="49"/>
      <c r="O47" s="50"/>
      <c r="P47" s="219"/>
      <c r="Q47" s="225"/>
      <c r="R47" s="86" t="e">
        <f t="shared" si="0"/>
        <v>#VALUE!</v>
      </c>
      <c r="S47" s="89" t="e">
        <f t="shared" si="1"/>
        <v>#VALUE!</v>
      </c>
      <c r="T47" s="89">
        <f t="shared" si="14"/>
      </c>
      <c r="U47" s="89" t="e">
        <f t="shared" si="2"/>
        <v>#VALUE!</v>
      </c>
      <c r="V47" s="89">
        <f t="shared" si="3"/>
      </c>
      <c r="W47" s="89" t="e">
        <f t="shared" si="4"/>
        <v>#VALUE!</v>
      </c>
      <c r="X47" s="89">
        <f t="shared" si="5"/>
      </c>
      <c r="Y47" s="89" t="e">
        <f t="shared" si="6"/>
        <v>#VALUE!</v>
      </c>
      <c r="Z47" s="89">
        <f t="shared" si="7"/>
      </c>
      <c r="AA47" s="89" t="e">
        <f t="shared" si="8"/>
        <v>#VALUE!</v>
      </c>
      <c r="AB47" s="89">
        <f t="shared" si="9"/>
      </c>
      <c r="AC47" s="89" t="e">
        <f t="shared" si="10"/>
        <v>#VALUE!</v>
      </c>
      <c r="AD47" s="90" t="e">
        <f t="shared" si="11"/>
        <v>#VALUE!</v>
      </c>
      <c r="AE47" s="87" t="e">
        <f t="shared" si="12"/>
        <v>#VALUE!</v>
      </c>
      <c r="AF47" s="87" t="e">
        <f t="shared" si="13"/>
        <v>#VALUE!</v>
      </c>
    </row>
    <row r="48" spans="1:32" ht="15">
      <c r="A48" s="46">
        <v>38</v>
      </c>
      <c r="B48" s="219"/>
      <c r="C48" s="220"/>
      <c r="D48" s="221"/>
      <c r="E48" s="222"/>
      <c r="F48" s="223"/>
      <c r="G48" s="223"/>
      <c r="H48" s="224"/>
      <c r="I48" s="47"/>
      <c r="J48" s="48"/>
      <c r="K48" s="48"/>
      <c r="L48" s="46"/>
      <c r="M48" s="83"/>
      <c r="N48" s="49"/>
      <c r="O48" s="50"/>
      <c r="P48" s="219"/>
      <c r="Q48" s="225"/>
      <c r="R48" s="86" t="e">
        <f t="shared" si="0"/>
        <v>#VALUE!</v>
      </c>
      <c r="S48" s="89" t="e">
        <f t="shared" si="1"/>
        <v>#VALUE!</v>
      </c>
      <c r="T48" s="89">
        <f t="shared" si="14"/>
      </c>
      <c r="U48" s="89" t="e">
        <f t="shared" si="2"/>
        <v>#VALUE!</v>
      </c>
      <c r="V48" s="89">
        <f t="shared" si="3"/>
      </c>
      <c r="W48" s="89" t="e">
        <f t="shared" si="4"/>
        <v>#VALUE!</v>
      </c>
      <c r="X48" s="89">
        <f t="shared" si="5"/>
      </c>
      <c r="Y48" s="89" t="e">
        <f t="shared" si="6"/>
        <v>#VALUE!</v>
      </c>
      <c r="Z48" s="89">
        <f t="shared" si="7"/>
      </c>
      <c r="AA48" s="89" t="e">
        <f t="shared" si="8"/>
        <v>#VALUE!</v>
      </c>
      <c r="AB48" s="89">
        <f t="shared" si="9"/>
      </c>
      <c r="AC48" s="89" t="e">
        <f t="shared" si="10"/>
        <v>#VALUE!</v>
      </c>
      <c r="AD48" s="90" t="e">
        <f t="shared" si="11"/>
        <v>#VALUE!</v>
      </c>
      <c r="AE48" s="87" t="e">
        <f t="shared" si="12"/>
        <v>#VALUE!</v>
      </c>
      <c r="AF48" s="87" t="e">
        <f t="shared" si="13"/>
        <v>#VALUE!</v>
      </c>
    </row>
    <row r="49" spans="1:32" ht="15">
      <c r="A49" s="46">
        <v>39</v>
      </c>
      <c r="B49" s="219"/>
      <c r="C49" s="220"/>
      <c r="D49" s="221"/>
      <c r="E49" s="222"/>
      <c r="F49" s="223"/>
      <c r="G49" s="223"/>
      <c r="H49" s="224"/>
      <c r="I49" s="47"/>
      <c r="J49" s="48"/>
      <c r="K49" s="48"/>
      <c r="L49" s="46"/>
      <c r="M49" s="83"/>
      <c r="N49" s="49"/>
      <c r="O49" s="50"/>
      <c r="P49" s="219"/>
      <c r="Q49" s="225"/>
      <c r="R49" s="86" t="e">
        <f t="shared" si="0"/>
        <v>#VALUE!</v>
      </c>
      <c r="S49" s="89" t="e">
        <f t="shared" si="1"/>
        <v>#VALUE!</v>
      </c>
      <c r="T49" s="89">
        <f t="shared" si="14"/>
      </c>
      <c r="U49" s="89" t="e">
        <f t="shared" si="2"/>
        <v>#VALUE!</v>
      </c>
      <c r="V49" s="89">
        <f t="shared" si="3"/>
      </c>
      <c r="W49" s="89" t="e">
        <f t="shared" si="4"/>
        <v>#VALUE!</v>
      </c>
      <c r="X49" s="89">
        <f t="shared" si="5"/>
      </c>
      <c r="Y49" s="89" t="e">
        <f t="shared" si="6"/>
        <v>#VALUE!</v>
      </c>
      <c r="Z49" s="89">
        <f t="shared" si="7"/>
      </c>
      <c r="AA49" s="89" t="e">
        <f t="shared" si="8"/>
        <v>#VALUE!</v>
      </c>
      <c r="AB49" s="89">
        <f t="shared" si="9"/>
      </c>
      <c r="AC49" s="89" t="e">
        <f t="shared" si="10"/>
        <v>#VALUE!</v>
      </c>
      <c r="AD49" s="90" t="e">
        <f t="shared" si="11"/>
        <v>#VALUE!</v>
      </c>
      <c r="AE49" s="87" t="e">
        <f t="shared" si="12"/>
        <v>#VALUE!</v>
      </c>
      <c r="AF49" s="87" t="e">
        <f t="shared" si="13"/>
        <v>#VALUE!</v>
      </c>
    </row>
    <row r="50" spans="1:32" ht="15.75" thickBot="1">
      <c r="A50" s="51">
        <v>40</v>
      </c>
      <c r="B50" s="236"/>
      <c r="C50" s="237"/>
      <c r="D50" s="238"/>
      <c r="E50" s="239"/>
      <c r="F50" s="240"/>
      <c r="G50" s="240"/>
      <c r="H50" s="241"/>
      <c r="I50" s="52"/>
      <c r="J50" s="53"/>
      <c r="K50" s="53"/>
      <c r="L50" s="58"/>
      <c r="M50" s="84"/>
      <c r="N50" s="54"/>
      <c r="O50" s="55"/>
      <c r="P50" s="236"/>
      <c r="Q50" s="242"/>
      <c r="R50" s="86" t="e">
        <f t="shared" si="0"/>
        <v>#VALUE!</v>
      </c>
      <c r="S50" s="89" t="e">
        <f t="shared" si="1"/>
        <v>#VALUE!</v>
      </c>
      <c r="T50" s="89">
        <f t="shared" si="14"/>
      </c>
      <c r="U50" s="89" t="e">
        <f t="shared" si="2"/>
        <v>#VALUE!</v>
      </c>
      <c r="V50" s="89">
        <f t="shared" si="3"/>
      </c>
      <c r="W50" s="89" t="e">
        <f t="shared" si="4"/>
        <v>#VALUE!</v>
      </c>
      <c r="X50" s="89">
        <f t="shared" si="5"/>
      </c>
      <c r="Y50" s="89" t="e">
        <f t="shared" si="6"/>
        <v>#VALUE!</v>
      </c>
      <c r="Z50" s="89">
        <f t="shared" si="7"/>
      </c>
      <c r="AA50" s="89" t="e">
        <f t="shared" si="8"/>
        <v>#VALUE!</v>
      </c>
      <c r="AB50" s="89">
        <f t="shared" si="9"/>
      </c>
      <c r="AC50" s="89" t="e">
        <f t="shared" si="10"/>
        <v>#VALUE!</v>
      </c>
      <c r="AD50" s="90" t="e">
        <f t="shared" si="11"/>
        <v>#VALUE!</v>
      </c>
      <c r="AE50" s="87" t="e">
        <f t="shared" si="12"/>
        <v>#VALUE!</v>
      </c>
      <c r="AF50" s="87" t="e">
        <f t="shared" si="13"/>
        <v>#VALUE!</v>
      </c>
    </row>
    <row r="51" spans="1:32" ht="15">
      <c r="A51" s="39">
        <v>41</v>
      </c>
      <c r="B51" s="226"/>
      <c r="C51" s="234"/>
      <c r="D51" s="235"/>
      <c r="E51" s="192"/>
      <c r="F51" s="193"/>
      <c r="G51" s="193"/>
      <c r="H51" s="194"/>
      <c r="I51" s="59"/>
      <c r="J51" s="42"/>
      <c r="K51" s="42"/>
      <c r="L51" s="60"/>
      <c r="M51" s="85"/>
      <c r="N51" s="57"/>
      <c r="O51" s="45"/>
      <c r="P51" s="226"/>
      <c r="Q51" s="227"/>
      <c r="R51" s="86" t="e">
        <f t="shared" si="0"/>
        <v>#VALUE!</v>
      </c>
      <c r="S51" s="89" t="e">
        <f t="shared" si="1"/>
        <v>#VALUE!</v>
      </c>
      <c r="T51" s="89">
        <f t="shared" si="14"/>
      </c>
      <c r="U51" s="89" t="e">
        <f t="shared" si="2"/>
        <v>#VALUE!</v>
      </c>
      <c r="V51" s="89">
        <f t="shared" si="3"/>
      </c>
      <c r="W51" s="89" t="e">
        <f t="shared" si="4"/>
        <v>#VALUE!</v>
      </c>
      <c r="X51" s="89">
        <f t="shared" si="5"/>
      </c>
      <c r="Y51" s="89" t="e">
        <f t="shared" si="6"/>
        <v>#VALUE!</v>
      </c>
      <c r="Z51" s="89">
        <f t="shared" si="7"/>
      </c>
      <c r="AA51" s="89" t="e">
        <f t="shared" si="8"/>
        <v>#VALUE!</v>
      </c>
      <c r="AB51" s="89">
        <f t="shared" si="9"/>
      </c>
      <c r="AC51" s="89" t="e">
        <f t="shared" si="10"/>
        <v>#VALUE!</v>
      </c>
      <c r="AD51" s="90" t="e">
        <f t="shared" si="11"/>
        <v>#VALUE!</v>
      </c>
      <c r="AE51" s="87" t="e">
        <f t="shared" si="12"/>
        <v>#VALUE!</v>
      </c>
      <c r="AF51" s="87" t="e">
        <f t="shared" si="13"/>
        <v>#VALUE!</v>
      </c>
    </row>
    <row r="52" spans="1:32" ht="15">
      <c r="A52" s="46">
        <v>42</v>
      </c>
      <c r="B52" s="219"/>
      <c r="C52" s="220"/>
      <c r="D52" s="221"/>
      <c r="E52" s="222"/>
      <c r="F52" s="223"/>
      <c r="G52" s="223"/>
      <c r="H52" s="224"/>
      <c r="I52" s="47"/>
      <c r="J52" s="48"/>
      <c r="K52" s="48"/>
      <c r="L52" s="46"/>
      <c r="M52" s="83"/>
      <c r="N52" s="49"/>
      <c r="O52" s="50"/>
      <c r="P52" s="219"/>
      <c r="Q52" s="225"/>
      <c r="R52" s="86" t="e">
        <f t="shared" si="0"/>
        <v>#VALUE!</v>
      </c>
      <c r="S52" s="89" t="e">
        <f t="shared" si="1"/>
        <v>#VALUE!</v>
      </c>
      <c r="T52" s="89">
        <f t="shared" si="14"/>
      </c>
      <c r="U52" s="89" t="e">
        <f t="shared" si="2"/>
        <v>#VALUE!</v>
      </c>
      <c r="V52" s="89">
        <f t="shared" si="3"/>
      </c>
      <c r="W52" s="89" t="e">
        <f t="shared" si="4"/>
        <v>#VALUE!</v>
      </c>
      <c r="X52" s="89">
        <f t="shared" si="5"/>
      </c>
      <c r="Y52" s="89" t="e">
        <f t="shared" si="6"/>
        <v>#VALUE!</v>
      </c>
      <c r="Z52" s="89">
        <f t="shared" si="7"/>
      </c>
      <c r="AA52" s="89" t="e">
        <f t="shared" si="8"/>
        <v>#VALUE!</v>
      </c>
      <c r="AB52" s="89">
        <f t="shared" si="9"/>
      </c>
      <c r="AC52" s="89" t="e">
        <f t="shared" si="10"/>
        <v>#VALUE!</v>
      </c>
      <c r="AD52" s="90" t="e">
        <f t="shared" si="11"/>
        <v>#VALUE!</v>
      </c>
      <c r="AE52" s="87" t="e">
        <f t="shared" si="12"/>
        <v>#VALUE!</v>
      </c>
      <c r="AF52" s="87" t="e">
        <f t="shared" si="13"/>
        <v>#VALUE!</v>
      </c>
    </row>
    <row r="53" spans="1:32" ht="15">
      <c r="A53" s="46">
        <v>43</v>
      </c>
      <c r="B53" s="219"/>
      <c r="C53" s="220"/>
      <c r="D53" s="221"/>
      <c r="E53" s="222"/>
      <c r="F53" s="223"/>
      <c r="G53" s="223"/>
      <c r="H53" s="224"/>
      <c r="I53" s="47"/>
      <c r="J53" s="48"/>
      <c r="K53" s="48"/>
      <c r="L53" s="46"/>
      <c r="M53" s="83"/>
      <c r="N53" s="49"/>
      <c r="O53" s="50"/>
      <c r="P53" s="219"/>
      <c r="Q53" s="225"/>
      <c r="R53" s="86" t="e">
        <f t="shared" si="0"/>
        <v>#VALUE!</v>
      </c>
      <c r="S53" s="89" t="e">
        <f t="shared" si="1"/>
        <v>#VALUE!</v>
      </c>
      <c r="T53" s="89">
        <f t="shared" si="14"/>
      </c>
      <c r="U53" s="89" t="e">
        <f t="shared" si="2"/>
        <v>#VALUE!</v>
      </c>
      <c r="V53" s="89">
        <f t="shared" si="3"/>
      </c>
      <c r="W53" s="89" t="e">
        <f t="shared" si="4"/>
        <v>#VALUE!</v>
      </c>
      <c r="X53" s="89">
        <f t="shared" si="5"/>
      </c>
      <c r="Y53" s="89" t="e">
        <f t="shared" si="6"/>
        <v>#VALUE!</v>
      </c>
      <c r="Z53" s="89">
        <f t="shared" si="7"/>
      </c>
      <c r="AA53" s="89" t="e">
        <f t="shared" si="8"/>
        <v>#VALUE!</v>
      </c>
      <c r="AB53" s="89">
        <f t="shared" si="9"/>
      </c>
      <c r="AC53" s="89" t="e">
        <f t="shared" si="10"/>
        <v>#VALUE!</v>
      </c>
      <c r="AD53" s="90" t="e">
        <f t="shared" si="11"/>
        <v>#VALUE!</v>
      </c>
      <c r="AE53" s="87" t="e">
        <f t="shared" si="12"/>
        <v>#VALUE!</v>
      </c>
      <c r="AF53" s="87" t="e">
        <f t="shared" si="13"/>
        <v>#VALUE!</v>
      </c>
    </row>
    <row r="54" spans="1:32" ht="15">
      <c r="A54" s="46">
        <v>44</v>
      </c>
      <c r="B54" s="219"/>
      <c r="C54" s="220"/>
      <c r="D54" s="221"/>
      <c r="E54" s="222"/>
      <c r="F54" s="223"/>
      <c r="G54" s="223"/>
      <c r="H54" s="224"/>
      <c r="I54" s="47"/>
      <c r="J54" s="48"/>
      <c r="K54" s="48"/>
      <c r="L54" s="46"/>
      <c r="M54" s="83"/>
      <c r="N54" s="49"/>
      <c r="O54" s="50"/>
      <c r="P54" s="219"/>
      <c r="Q54" s="225"/>
      <c r="R54" s="86" t="e">
        <f t="shared" si="0"/>
        <v>#VALUE!</v>
      </c>
      <c r="S54" s="89" t="e">
        <f t="shared" si="1"/>
        <v>#VALUE!</v>
      </c>
      <c r="T54" s="89">
        <f t="shared" si="14"/>
      </c>
      <c r="U54" s="89" t="e">
        <f t="shared" si="2"/>
        <v>#VALUE!</v>
      </c>
      <c r="V54" s="89">
        <f t="shared" si="3"/>
      </c>
      <c r="W54" s="89" t="e">
        <f t="shared" si="4"/>
        <v>#VALUE!</v>
      </c>
      <c r="X54" s="89">
        <f t="shared" si="5"/>
      </c>
      <c r="Y54" s="89" t="e">
        <f t="shared" si="6"/>
        <v>#VALUE!</v>
      </c>
      <c r="Z54" s="89">
        <f t="shared" si="7"/>
      </c>
      <c r="AA54" s="89" t="e">
        <f t="shared" si="8"/>
        <v>#VALUE!</v>
      </c>
      <c r="AB54" s="89">
        <f t="shared" si="9"/>
      </c>
      <c r="AC54" s="89" t="e">
        <f t="shared" si="10"/>
        <v>#VALUE!</v>
      </c>
      <c r="AD54" s="90" t="e">
        <f t="shared" si="11"/>
        <v>#VALUE!</v>
      </c>
      <c r="AE54" s="87" t="e">
        <f t="shared" si="12"/>
        <v>#VALUE!</v>
      </c>
      <c r="AF54" s="87" t="e">
        <f t="shared" si="13"/>
        <v>#VALUE!</v>
      </c>
    </row>
    <row r="55" spans="1:32" ht="15">
      <c r="A55" s="46">
        <v>45</v>
      </c>
      <c r="B55" s="219"/>
      <c r="C55" s="220"/>
      <c r="D55" s="221"/>
      <c r="E55" s="222"/>
      <c r="F55" s="223"/>
      <c r="G55" s="223"/>
      <c r="H55" s="224"/>
      <c r="I55" s="47"/>
      <c r="J55" s="48"/>
      <c r="K55" s="48"/>
      <c r="L55" s="46"/>
      <c r="M55" s="83"/>
      <c r="N55" s="49"/>
      <c r="O55" s="50"/>
      <c r="P55" s="219"/>
      <c r="Q55" s="225"/>
      <c r="R55" s="86" t="e">
        <f t="shared" si="0"/>
        <v>#VALUE!</v>
      </c>
      <c r="S55" s="89" t="e">
        <f t="shared" si="1"/>
        <v>#VALUE!</v>
      </c>
      <c r="T55" s="89">
        <f t="shared" si="14"/>
      </c>
      <c r="U55" s="89" t="e">
        <f t="shared" si="2"/>
        <v>#VALUE!</v>
      </c>
      <c r="V55" s="89">
        <f t="shared" si="3"/>
      </c>
      <c r="W55" s="89" t="e">
        <f t="shared" si="4"/>
        <v>#VALUE!</v>
      </c>
      <c r="X55" s="89">
        <f t="shared" si="5"/>
      </c>
      <c r="Y55" s="89" t="e">
        <f t="shared" si="6"/>
        <v>#VALUE!</v>
      </c>
      <c r="Z55" s="89">
        <f t="shared" si="7"/>
      </c>
      <c r="AA55" s="89" t="e">
        <f t="shared" si="8"/>
        <v>#VALUE!</v>
      </c>
      <c r="AB55" s="89">
        <f t="shared" si="9"/>
      </c>
      <c r="AC55" s="89" t="e">
        <f t="shared" si="10"/>
        <v>#VALUE!</v>
      </c>
      <c r="AD55" s="90" t="e">
        <f t="shared" si="11"/>
        <v>#VALUE!</v>
      </c>
      <c r="AE55" s="87" t="e">
        <f t="shared" si="12"/>
        <v>#VALUE!</v>
      </c>
      <c r="AF55" s="87" t="e">
        <f t="shared" si="13"/>
        <v>#VALUE!</v>
      </c>
    </row>
    <row r="56" spans="1:32" ht="15">
      <c r="A56" s="46">
        <v>46</v>
      </c>
      <c r="B56" s="219"/>
      <c r="C56" s="220"/>
      <c r="D56" s="221"/>
      <c r="E56" s="222"/>
      <c r="F56" s="223"/>
      <c r="G56" s="223"/>
      <c r="H56" s="224"/>
      <c r="I56" s="47"/>
      <c r="J56" s="48"/>
      <c r="K56" s="48"/>
      <c r="L56" s="46"/>
      <c r="M56" s="83"/>
      <c r="N56" s="49"/>
      <c r="O56" s="50"/>
      <c r="P56" s="219"/>
      <c r="Q56" s="225"/>
      <c r="R56" s="86" t="e">
        <f t="shared" si="0"/>
        <v>#VALUE!</v>
      </c>
      <c r="S56" s="89" t="e">
        <f t="shared" si="1"/>
        <v>#VALUE!</v>
      </c>
      <c r="T56" s="89">
        <f t="shared" si="14"/>
      </c>
      <c r="U56" s="89" t="e">
        <f t="shared" si="2"/>
        <v>#VALUE!</v>
      </c>
      <c r="V56" s="89">
        <f t="shared" si="3"/>
      </c>
      <c r="W56" s="89" t="e">
        <f t="shared" si="4"/>
        <v>#VALUE!</v>
      </c>
      <c r="X56" s="89">
        <f t="shared" si="5"/>
      </c>
      <c r="Y56" s="89" t="e">
        <f t="shared" si="6"/>
        <v>#VALUE!</v>
      </c>
      <c r="Z56" s="89">
        <f t="shared" si="7"/>
      </c>
      <c r="AA56" s="89" t="e">
        <f t="shared" si="8"/>
        <v>#VALUE!</v>
      </c>
      <c r="AB56" s="89">
        <f t="shared" si="9"/>
      </c>
      <c r="AC56" s="89" t="e">
        <f t="shared" si="10"/>
        <v>#VALUE!</v>
      </c>
      <c r="AD56" s="90" t="e">
        <f t="shared" si="11"/>
        <v>#VALUE!</v>
      </c>
      <c r="AE56" s="87" t="e">
        <f t="shared" si="12"/>
        <v>#VALUE!</v>
      </c>
      <c r="AF56" s="87" t="e">
        <f t="shared" si="13"/>
        <v>#VALUE!</v>
      </c>
    </row>
    <row r="57" spans="1:32" ht="15">
      <c r="A57" s="46">
        <v>47</v>
      </c>
      <c r="B57" s="219"/>
      <c r="C57" s="220"/>
      <c r="D57" s="221"/>
      <c r="E57" s="222"/>
      <c r="F57" s="223"/>
      <c r="G57" s="223"/>
      <c r="H57" s="224"/>
      <c r="I57" s="47"/>
      <c r="J57" s="48"/>
      <c r="K57" s="48"/>
      <c r="L57" s="46"/>
      <c r="M57" s="83"/>
      <c r="N57" s="49"/>
      <c r="O57" s="50"/>
      <c r="P57" s="219"/>
      <c r="Q57" s="225"/>
      <c r="R57" s="86" t="e">
        <f t="shared" si="0"/>
        <v>#VALUE!</v>
      </c>
      <c r="S57" s="89" t="e">
        <f t="shared" si="1"/>
        <v>#VALUE!</v>
      </c>
      <c r="T57" s="89">
        <f t="shared" si="14"/>
      </c>
      <c r="U57" s="89" t="e">
        <f t="shared" si="2"/>
        <v>#VALUE!</v>
      </c>
      <c r="V57" s="89">
        <f t="shared" si="3"/>
      </c>
      <c r="W57" s="89" t="e">
        <f t="shared" si="4"/>
        <v>#VALUE!</v>
      </c>
      <c r="X57" s="89">
        <f t="shared" si="5"/>
      </c>
      <c r="Y57" s="89" t="e">
        <f t="shared" si="6"/>
        <v>#VALUE!</v>
      </c>
      <c r="Z57" s="89">
        <f t="shared" si="7"/>
      </c>
      <c r="AA57" s="89" t="e">
        <f t="shared" si="8"/>
        <v>#VALUE!</v>
      </c>
      <c r="AB57" s="89">
        <f t="shared" si="9"/>
      </c>
      <c r="AC57" s="89" t="e">
        <f t="shared" si="10"/>
        <v>#VALUE!</v>
      </c>
      <c r="AD57" s="90" t="e">
        <f t="shared" si="11"/>
        <v>#VALUE!</v>
      </c>
      <c r="AE57" s="87" t="e">
        <f t="shared" si="12"/>
        <v>#VALUE!</v>
      </c>
      <c r="AF57" s="87" t="e">
        <f t="shared" si="13"/>
        <v>#VALUE!</v>
      </c>
    </row>
    <row r="58" spans="1:32" ht="15">
      <c r="A58" s="46">
        <v>48</v>
      </c>
      <c r="B58" s="219"/>
      <c r="C58" s="220"/>
      <c r="D58" s="221"/>
      <c r="E58" s="222"/>
      <c r="F58" s="223"/>
      <c r="G58" s="223"/>
      <c r="H58" s="224"/>
      <c r="I58" s="47"/>
      <c r="J58" s="48"/>
      <c r="K58" s="48"/>
      <c r="L58" s="46"/>
      <c r="M58" s="83"/>
      <c r="N58" s="49"/>
      <c r="O58" s="50"/>
      <c r="P58" s="219"/>
      <c r="Q58" s="225"/>
      <c r="R58" s="86" t="e">
        <f t="shared" si="0"/>
        <v>#VALUE!</v>
      </c>
      <c r="S58" s="89" t="e">
        <f t="shared" si="1"/>
        <v>#VALUE!</v>
      </c>
      <c r="T58" s="89">
        <f t="shared" si="14"/>
      </c>
      <c r="U58" s="89" t="e">
        <f t="shared" si="2"/>
        <v>#VALUE!</v>
      </c>
      <c r="V58" s="89">
        <f t="shared" si="3"/>
      </c>
      <c r="W58" s="89" t="e">
        <f t="shared" si="4"/>
        <v>#VALUE!</v>
      </c>
      <c r="X58" s="89">
        <f t="shared" si="5"/>
      </c>
      <c r="Y58" s="89" t="e">
        <f t="shared" si="6"/>
        <v>#VALUE!</v>
      </c>
      <c r="Z58" s="89">
        <f t="shared" si="7"/>
      </c>
      <c r="AA58" s="89" t="e">
        <f t="shared" si="8"/>
        <v>#VALUE!</v>
      </c>
      <c r="AB58" s="89">
        <f t="shared" si="9"/>
      </c>
      <c r="AC58" s="89" t="e">
        <f t="shared" si="10"/>
        <v>#VALUE!</v>
      </c>
      <c r="AD58" s="90" t="e">
        <f t="shared" si="11"/>
        <v>#VALUE!</v>
      </c>
      <c r="AE58" s="87" t="e">
        <f t="shared" si="12"/>
        <v>#VALUE!</v>
      </c>
      <c r="AF58" s="87" t="e">
        <f t="shared" si="13"/>
        <v>#VALUE!</v>
      </c>
    </row>
    <row r="59" spans="1:32" ht="15">
      <c r="A59" s="46">
        <v>49</v>
      </c>
      <c r="B59" s="219"/>
      <c r="C59" s="220"/>
      <c r="D59" s="221"/>
      <c r="E59" s="222"/>
      <c r="F59" s="223"/>
      <c r="G59" s="223"/>
      <c r="H59" s="224"/>
      <c r="I59" s="47"/>
      <c r="J59" s="48"/>
      <c r="K59" s="48"/>
      <c r="L59" s="46"/>
      <c r="M59" s="83"/>
      <c r="N59" s="49"/>
      <c r="O59" s="50"/>
      <c r="P59" s="219"/>
      <c r="Q59" s="225"/>
      <c r="R59" s="86" t="e">
        <f t="shared" si="0"/>
        <v>#VALUE!</v>
      </c>
      <c r="S59" s="89" t="e">
        <f t="shared" si="1"/>
        <v>#VALUE!</v>
      </c>
      <c r="T59" s="89">
        <f t="shared" si="14"/>
      </c>
      <c r="U59" s="89" t="e">
        <f t="shared" si="2"/>
        <v>#VALUE!</v>
      </c>
      <c r="V59" s="89">
        <f t="shared" si="3"/>
      </c>
      <c r="W59" s="89" t="e">
        <f t="shared" si="4"/>
        <v>#VALUE!</v>
      </c>
      <c r="X59" s="89">
        <f t="shared" si="5"/>
      </c>
      <c r="Y59" s="89" t="e">
        <f t="shared" si="6"/>
        <v>#VALUE!</v>
      </c>
      <c r="Z59" s="89">
        <f t="shared" si="7"/>
      </c>
      <c r="AA59" s="89" t="e">
        <f t="shared" si="8"/>
        <v>#VALUE!</v>
      </c>
      <c r="AB59" s="89">
        <f t="shared" si="9"/>
      </c>
      <c r="AC59" s="89" t="e">
        <f t="shared" si="10"/>
        <v>#VALUE!</v>
      </c>
      <c r="AD59" s="90" t="e">
        <f t="shared" si="11"/>
        <v>#VALUE!</v>
      </c>
      <c r="AE59" s="87" t="e">
        <f t="shared" si="12"/>
        <v>#VALUE!</v>
      </c>
      <c r="AF59" s="87" t="e">
        <f t="shared" si="13"/>
        <v>#VALUE!</v>
      </c>
    </row>
    <row r="60" spans="1:32" ht="15.75" thickBot="1">
      <c r="A60" s="51">
        <v>50</v>
      </c>
      <c r="B60" s="236"/>
      <c r="C60" s="237"/>
      <c r="D60" s="238"/>
      <c r="E60" s="239"/>
      <c r="F60" s="240"/>
      <c r="G60" s="240"/>
      <c r="H60" s="241"/>
      <c r="I60" s="52"/>
      <c r="J60" s="53"/>
      <c r="K60" s="61"/>
      <c r="L60" s="51"/>
      <c r="M60" s="84"/>
      <c r="N60" s="54"/>
      <c r="O60" s="55"/>
      <c r="P60" s="236"/>
      <c r="Q60" s="242"/>
      <c r="R60" s="86" t="e">
        <f t="shared" si="0"/>
        <v>#VALUE!</v>
      </c>
      <c r="S60" s="89" t="e">
        <f t="shared" si="1"/>
        <v>#VALUE!</v>
      </c>
      <c r="T60" s="89">
        <f t="shared" si="14"/>
      </c>
      <c r="U60" s="89" t="e">
        <f t="shared" si="2"/>
        <v>#VALUE!</v>
      </c>
      <c r="V60" s="89">
        <f t="shared" si="3"/>
      </c>
      <c r="W60" s="89" t="e">
        <f t="shared" si="4"/>
        <v>#VALUE!</v>
      </c>
      <c r="X60" s="89">
        <f t="shared" si="5"/>
      </c>
      <c r="Y60" s="89" t="e">
        <f t="shared" si="6"/>
        <v>#VALUE!</v>
      </c>
      <c r="Z60" s="89">
        <f t="shared" si="7"/>
      </c>
      <c r="AA60" s="89" t="e">
        <f t="shared" si="8"/>
        <v>#VALUE!</v>
      </c>
      <c r="AB60" s="89">
        <f t="shared" si="9"/>
      </c>
      <c r="AC60" s="89" t="e">
        <f t="shared" si="10"/>
        <v>#VALUE!</v>
      </c>
      <c r="AD60" s="90" t="e">
        <f t="shared" si="11"/>
        <v>#VALUE!</v>
      </c>
      <c r="AE60" s="87" t="e">
        <f t="shared" si="12"/>
        <v>#VALUE!</v>
      </c>
      <c r="AF60" s="87" t="e">
        <f t="shared" si="13"/>
        <v>#VALUE!</v>
      </c>
    </row>
    <row r="61" spans="1:32" ht="15">
      <c r="A61" s="39">
        <v>51</v>
      </c>
      <c r="B61" s="226"/>
      <c r="C61" s="234"/>
      <c r="D61" s="235"/>
      <c r="E61" s="192"/>
      <c r="F61" s="193"/>
      <c r="G61" s="193"/>
      <c r="H61" s="194"/>
      <c r="I61" s="59"/>
      <c r="J61" s="42"/>
      <c r="K61" s="42"/>
      <c r="L61" s="60"/>
      <c r="M61" s="85"/>
      <c r="N61" s="57"/>
      <c r="O61" s="45"/>
      <c r="P61" s="226"/>
      <c r="Q61" s="227"/>
      <c r="R61" s="86" t="e">
        <f t="shared" si="0"/>
        <v>#VALUE!</v>
      </c>
      <c r="S61" s="89" t="e">
        <f t="shared" si="1"/>
        <v>#VALUE!</v>
      </c>
      <c r="T61" s="89">
        <f t="shared" si="14"/>
      </c>
      <c r="U61" s="89" t="e">
        <f t="shared" si="2"/>
        <v>#VALUE!</v>
      </c>
      <c r="V61" s="89">
        <f t="shared" si="3"/>
      </c>
      <c r="W61" s="89" t="e">
        <f t="shared" si="4"/>
        <v>#VALUE!</v>
      </c>
      <c r="X61" s="89">
        <f t="shared" si="5"/>
      </c>
      <c r="Y61" s="89" t="e">
        <f t="shared" si="6"/>
        <v>#VALUE!</v>
      </c>
      <c r="Z61" s="89">
        <f t="shared" si="7"/>
      </c>
      <c r="AA61" s="89" t="e">
        <f t="shared" si="8"/>
        <v>#VALUE!</v>
      </c>
      <c r="AB61" s="89">
        <f t="shared" si="9"/>
      </c>
      <c r="AC61" s="89" t="e">
        <f t="shared" si="10"/>
        <v>#VALUE!</v>
      </c>
      <c r="AD61" s="90" t="e">
        <f t="shared" si="11"/>
        <v>#VALUE!</v>
      </c>
      <c r="AE61" s="87" t="e">
        <f t="shared" si="12"/>
        <v>#VALUE!</v>
      </c>
      <c r="AF61" s="87" t="e">
        <f t="shared" si="13"/>
        <v>#VALUE!</v>
      </c>
    </row>
    <row r="62" spans="1:32" ht="15">
      <c r="A62" s="46">
        <v>52</v>
      </c>
      <c r="B62" s="219"/>
      <c r="C62" s="220"/>
      <c r="D62" s="221"/>
      <c r="E62" s="222"/>
      <c r="F62" s="223"/>
      <c r="G62" s="223"/>
      <c r="H62" s="224"/>
      <c r="I62" s="47"/>
      <c r="J62" s="48"/>
      <c r="K62" s="48"/>
      <c r="L62" s="46"/>
      <c r="M62" s="83"/>
      <c r="N62" s="49"/>
      <c r="O62" s="50"/>
      <c r="P62" s="219"/>
      <c r="Q62" s="225"/>
      <c r="R62" s="86" t="e">
        <f t="shared" si="0"/>
        <v>#VALUE!</v>
      </c>
      <c r="S62" s="89" t="e">
        <f t="shared" si="1"/>
        <v>#VALUE!</v>
      </c>
      <c r="T62" s="89">
        <f t="shared" si="14"/>
      </c>
      <c r="U62" s="89" t="e">
        <f t="shared" si="2"/>
        <v>#VALUE!</v>
      </c>
      <c r="V62" s="89">
        <f t="shared" si="3"/>
      </c>
      <c r="W62" s="89" t="e">
        <f t="shared" si="4"/>
        <v>#VALUE!</v>
      </c>
      <c r="X62" s="89">
        <f t="shared" si="5"/>
      </c>
      <c r="Y62" s="89" t="e">
        <f t="shared" si="6"/>
        <v>#VALUE!</v>
      </c>
      <c r="Z62" s="89">
        <f t="shared" si="7"/>
      </c>
      <c r="AA62" s="89" t="e">
        <f t="shared" si="8"/>
        <v>#VALUE!</v>
      </c>
      <c r="AB62" s="89">
        <f t="shared" si="9"/>
      </c>
      <c r="AC62" s="89" t="e">
        <f t="shared" si="10"/>
        <v>#VALUE!</v>
      </c>
      <c r="AD62" s="90" t="e">
        <f t="shared" si="11"/>
        <v>#VALUE!</v>
      </c>
      <c r="AE62" s="87" t="e">
        <f t="shared" si="12"/>
        <v>#VALUE!</v>
      </c>
      <c r="AF62" s="87" t="e">
        <f t="shared" si="13"/>
        <v>#VALUE!</v>
      </c>
    </row>
    <row r="63" spans="1:32" ht="15">
      <c r="A63" s="46">
        <v>53</v>
      </c>
      <c r="B63" s="219"/>
      <c r="C63" s="220"/>
      <c r="D63" s="221"/>
      <c r="E63" s="222"/>
      <c r="F63" s="223"/>
      <c r="G63" s="223"/>
      <c r="H63" s="224"/>
      <c r="I63" s="47"/>
      <c r="J63" s="48"/>
      <c r="K63" s="48"/>
      <c r="L63" s="46"/>
      <c r="M63" s="83"/>
      <c r="N63" s="49"/>
      <c r="O63" s="50"/>
      <c r="P63" s="219"/>
      <c r="Q63" s="225"/>
      <c r="R63" s="86" t="e">
        <f t="shared" si="0"/>
        <v>#VALUE!</v>
      </c>
      <c r="S63" s="89" t="e">
        <f t="shared" si="1"/>
        <v>#VALUE!</v>
      </c>
      <c r="T63" s="89">
        <f t="shared" si="14"/>
      </c>
      <c r="U63" s="89" t="e">
        <f t="shared" si="2"/>
        <v>#VALUE!</v>
      </c>
      <c r="V63" s="89">
        <f t="shared" si="3"/>
      </c>
      <c r="W63" s="89" t="e">
        <f t="shared" si="4"/>
        <v>#VALUE!</v>
      </c>
      <c r="X63" s="89">
        <f t="shared" si="5"/>
      </c>
      <c r="Y63" s="89" t="e">
        <f t="shared" si="6"/>
        <v>#VALUE!</v>
      </c>
      <c r="Z63" s="89">
        <f t="shared" si="7"/>
      </c>
      <c r="AA63" s="89" t="e">
        <f t="shared" si="8"/>
        <v>#VALUE!</v>
      </c>
      <c r="AB63" s="89">
        <f t="shared" si="9"/>
      </c>
      <c r="AC63" s="89" t="e">
        <f t="shared" si="10"/>
        <v>#VALUE!</v>
      </c>
      <c r="AD63" s="90" t="e">
        <f t="shared" si="11"/>
        <v>#VALUE!</v>
      </c>
      <c r="AE63" s="87" t="e">
        <f t="shared" si="12"/>
        <v>#VALUE!</v>
      </c>
      <c r="AF63" s="87" t="e">
        <f t="shared" si="13"/>
        <v>#VALUE!</v>
      </c>
    </row>
    <row r="64" spans="1:32" ht="15">
      <c r="A64" s="46">
        <v>54</v>
      </c>
      <c r="B64" s="219"/>
      <c r="C64" s="220"/>
      <c r="D64" s="221"/>
      <c r="E64" s="222"/>
      <c r="F64" s="223"/>
      <c r="G64" s="223"/>
      <c r="H64" s="224"/>
      <c r="I64" s="47"/>
      <c r="J64" s="48"/>
      <c r="K64" s="48"/>
      <c r="L64" s="46"/>
      <c r="M64" s="83"/>
      <c r="N64" s="49"/>
      <c r="O64" s="50"/>
      <c r="P64" s="219"/>
      <c r="Q64" s="225"/>
      <c r="R64" s="86" t="e">
        <f t="shared" si="0"/>
        <v>#VALUE!</v>
      </c>
      <c r="S64" s="89" t="e">
        <f t="shared" si="1"/>
        <v>#VALUE!</v>
      </c>
      <c r="T64" s="89">
        <f t="shared" si="14"/>
      </c>
      <c r="U64" s="89" t="e">
        <f t="shared" si="2"/>
        <v>#VALUE!</v>
      </c>
      <c r="V64" s="89">
        <f t="shared" si="3"/>
      </c>
      <c r="W64" s="89" t="e">
        <f t="shared" si="4"/>
        <v>#VALUE!</v>
      </c>
      <c r="X64" s="89">
        <f t="shared" si="5"/>
      </c>
      <c r="Y64" s="89" t="e">
        <f t="shared" si="6"/>
        <v>#VALUE!</v>
      </c>
      <c r="Z64" s="89">
        <f t="shared" si="7"/>
      </c>
      <c r="AA64" s="89" t="e">
        <f t="shared" si="8"/>
        <v>#VALUE!</v>
      </c>
      <c r="AB64" s="89">
        <f t="shared" si="9"/>
      </c>
      <c r="AC64" s="89" t="e">
        <f t="shared" si="10"/>
        <v>#VALUE!</v>
      </c>
      <c r="AD64" s="90" t="e">
        <f t="shared" si="11"/>
        <v>#VALUE!</v>
      </c>
      <c r="AE64" s="87" t="e">
        <f t="shared" si="12"/>
        <v>#VALUE!</v>
      </c>
      <c r="AF64" s="87" t="e">
        <f t="shared" si="13"/>
        <v>#VALUE!</v>
      </c>
    </row>
    <row r="65" spans="1:32" ht="15">
      <c r="A65" s="46">
        <v>55</v>
      </c>
      <c r="B65" s="219"/>
      <c r="C65" s="220"/>
      <c r="D65" s="221"/>
      <c r="E65" s="222"/>
      <c r="F65" s="223"/>
      <c r="G65" s="223"/>
      <c r="H65" s="224"/>
      <c r="I65" s="47"/>
      <c r="J65" s="48"/>
      <c r="K65" s="48"/>
      <c r="L65" s="46"/>
      <c r="M65" s="83"/>
      <c r="N65" s="49"/>
      <c r="O65" s="50"/>
      <c r="P65" s="219"/>
      <c r="Q65" s="225"/>
      <c r="R65" s="86" t="e">
        <f t="shared" si="0"/>
        <v>#VALUE!</v>
      </c>
      <c r="S65" s="89" t="e">
        <f t="shared" si="1"/>
        <v>#VALUE!</v>
      </c>
      <c r="T65" s="89">
        <f t="shared" si="14"/>
      </c>
      <c r="U65" s="89" t="e">
        <f t="shared" si="2"/>
        <v>#VALUE!</v>
      </c>
      <c r="V65" s="89">
        <f t="shared" si="3"/>
      </c>
      <c r="W65" s="89" t="e">
        <f t="shared" si="4"/>
        <v>#VALUE!</v>
      </c>
      <c r="X65" s="89">
        <f t="shared" si="5"/>
      </c>
      <c r="Y65" s="89" t="e">
        <f t="shared" si="6"/>
        <v>#VALUE!</v>
      </c>
      <c r="Z65" s="89">
        <f t="shared" si="7"/>
      </c>
      <c r="AA65" s="89" t="e">
        <f t="shared" si="8"/>
        <v>#VALUE!</v>
      </c>
      <c r="AB65" s="89">
        <f t="shared" si="9"/>
      </c>
      <c r="AC65" s="89" t="e">
        <f t="shared" si="10"/>
        <v>#VALUE!</v>
      </c>
      <c r="AD65" s="90" t="e">
        <f t="shared" si="11"/>
        <v>#VALUE!</v>
      </c>
      <c r="AE65" s="87" t="e">
        <f t="shared" si="12"/>
        <v>#VALUE!</v>
      </c>
      <c r="AF65" s="87" t="e">
        <f t="shared" si="13"/>
        <v>#VALUE!</v>
      </c>
    </row>
    <row r="66" spans="1:32" ht="15">
      <c r="A66" s="46">
        <v>56</v>
      </c>
      <c r="B66" s="219"/>
      <c r="C66" s="220"/>
      <c r="D66" s="221"/>
      <c r="E66" s="222"/>
      <c r="F66" s="223"/>
      <c r="G66" s="223"/>
      <c r="H66" s="224"/>
      <c r="I66" s="47"/>
      <c r="J66" s="48"/>
      <c r="K66" s="48"/>
      <c r="L66" s="46"/>
      <c r="M66" s="83"/>
      <c r="N66" s="49"/>
      <c r="O66" s="50"/>
      <c r="P66" s="219"/>
      <c r="Q66" s="225"/>
      <c r="R66" s="86" t="e">
        <f t="shared" si="0"/>
        <v>#VALUE!</v>
      </c>
      <c r="S66" s="89" t="e">
        <f t="shared" si="1"/>
        <v>#VALUE!</v>
      </c>
      <c r="T66" s="89">
        <f t="shared" si="14"/>
      </c>
      <c r="U66" s="89" t="e">
        <f t="shared" si="2"/>
        <v>#VALUE!</v>
      </c>
      <c r="V66" s="89">
        <f t="shared" si="3"/>
      </c>
      <c r="W66" s="89" t="e">
        <f t="shared" si="4"/>
        <v>#VALUE!</v>
      </c>
      <c r="X66" s="89">
        <f t="shared" si="5"/>
      </c>
      <c r="Y66" s="89" t="e">
        <f t="shared" si="6"/>
        <v>#VALUE!</v>
      </c>
      <c r="Z66" s="89">
        <f t="shared" si="7"/>
      </c>
      <c r="AA66" s="89" t="e">
        <f t="shared" si="8"/>
        <v>#VALUE!</v>
      </c>
      <c r="AB66" s="89">
        <f t="shared" si="9"/>
      </c>
      <c r="AC66" s="89" t="e">
        <f t="shared" si="10"/>
        <v>#VALUE!</v>
      </c>
      <c r="AD66" s="90" t="e">
        <f t="shared" si="11"/>
        <v>#VALUE!</v>
      </c>
      <c r="AE66" s="87" t="e">
        <f t="shared" si="12"/>
        <v>#VALUE!</v>
      </c>
      <c r="AF66" s="87" t="e">
        <f t="shared" si="13"/>
        <v>#VALUE!</v>
      </c>
    </row>
    <row r="67" spans="1:32" ht="15">
      <c r="A67" s="46">
        <v>57</v>
      </c>
      <c r="B67" s="219"/>
      <c r="C67" s="220"/>
      <c r="D67" s="221"/>
      <c r="E67" s="222"/>
      <c r="F67" s="223"/>
      <c r="G67" s="223"/>
      <c r="H67" s="224"/>
      <c r="I67" s="47"/>
      <c r="J67" s="48"/>
      <c r="K67" s="48"/>
      <c r="L67" s="46"/>
      <c r="M67" s="83"/>
      <c r="N67" s="49"/>
      <c r="O67" s="50"/>
      <c r="P67" s="219"/>
      <c r="Q67" s="225"/>
      <c r="R67" s="86" t="e">
        <f t="shared" si="0"/>
        <v>#VALUE!</v>
      </c>
      <c r="S67" s="89" t="e">
        <f t="shared" si="1"/>
        <v>#VALUE!</v>
      </c>
      <c r="T67" s="89">
        <f t="shared" si="14"/>
      </c>
      <c r="U67" s="89" t="e">
        <f t="shared" si="2"/>
        <v>#VALUE!</v>
      </c>
      <c r="V67" s="89">
        <f t="shared" si="3"/>
      </c>
      <c r="W67" s="89" t="e">
        <f t="shared" si="4"/>
        <v>#VALUE!</v>
      </c>
      <c r="X67" s="89">
        <f t="shared" si="5"/>
      </c>
      <c r="Y67" s="89" t="e">
        <f t="shared" si="6"/>
        <v>#VALUE!</v>
      </c>
      <c r="Z67" s="89">
        <f t="shared" si="7"/>
      </c>
      <c r="AA67" s="89" t="e">
        <f t="shared" si="8"/>
        <v>#VALUE!</v>
      </c>
      <c r="AB67" s="89">
        <f t="shared" si="9"/>
      </c>
      <c r="AC67" s="89" t="e">
        <f t="shared" si="10"/>
        <v>#VALUE!</v>
      </c>
      <c r="AD67" s="90" t="e">
        <f t="shared" si="11"/>
        <v>#VALUE!</v>
      </c>
      <c r="AE67" s="87" t="e">
        <f t="shared" si="12"/>
        <v>#VALUE!</v>
      </c>
      <c r="AF67" s="87" t="e">
        <f t="shared" si="13"/>
        <v>#VALUE!</v>
      </c>
    </row>
    <row r="68" spans="1:32" ht="15">
      <c r="A68" s="46">
        <v>58</v>
      </c>
      <c r="B68" s="219"/>
      <c r="C68" s="220"/>
      <c r="D68" s="221"/>
      <c r="E68" s="222"/>
      <c r="F68" s="223"/>
      <c r="G68" s="223"/>
      <c r="H68" s="224"/>
      <c r="I68" s="47"/>
      <c r="J68" s="48"/>
      <c r="K68" s="48"/>
      <c r="L68" s="46"/>
      <c r="M68" s="83"/>
      <c r="N68" s="49"/>
      <c r="O68" s="50"/>
      <c r="P68" s="219"/>
      <c r="Q68" s="225"/>
      <c r="R68" s="86" t="e">
        <f t="shared" si="0"/>
        <v>#VALUE!</v>
      </c>
      <c r="S68" s="89" t="e">
        <f t="shared" si="1"/>
        <v>#VALUE!</v>
      </c>
      <c r="T68" s="89">
        <f t="shared" si="14"/>
      </c>
      <c r="U68" s="89" t="e">
        <f t="shared" si="2"/>
        <v>#VALUE!</v>
      </c>
      <c r="V68" s="89">
        <f t="shared" si="3"/>
      </c>
      <c r="W68" s="89" t="e">
        <f t="shared" si="4"/>
        <v>#VALUE!</v>
      </c>
      <c r="X68" s="89">
        <f t="shared" si="5"/>
      </c>
      <c r="Y68" s="89" t="e">
        <f t="shared" si="6"/>
        <v>#VALUE!</v>
      </c>
      <c r="Z68" s="89">
        <f t="shared" si="7"/>
      </c>
      <c r="AA68" s="89" t="e">
        <f t="shared" si="8"/>
        <v>#VALUE!</v>
      </c>
      <c r="AB68" s="89">
        <f t="shared" si="9"/>
      </c>
      <c r="AC68" s="89" t="e">
        <f t="shared" si="10"/>
        <v>#VALUE!</v>
      </c>
      <c r="AD68" s="90" t="e">
        <f t="shared" si="11"/>
        <v>#VALUE!</v>
      </c>
      <c r="AE68" s="87" t="e">
        <f t="shared" si="12"/>
        <v>#VALUE!</v>
      </c>
      <c r="AF68" s="87" t="e">
        <f t="shared" si="13"/>
        <v>#VALUE!</v>
      </c>
    </row>
    <row r="69" spans="1:32" ht="15">
      <c r="A69" s="46">
        <v>59</v>
      </c>
      <c r="B69" s="219"/>
      <c r="C69" s="220"/>
      <c r="D69" s="221"/>
      <c r="E69" s="222"/>
      <c r="F69" s="223"/>
      <c r="G69" s="223"/>
      <c r="H69" s="224"/>
      <c r="I69" s="47"/>
      <c r="J69" s="48"/>
      <c r="K69" s="48"/>
      <c r="L69" s="46"/>
      <c r="M69" s="83"/>
      <c r="N69" s="49"/>
      <c r="O69" s="50"/>
      <c r="P69" s="219"/>
      <c r="Q69" s="225"/>
      <c r="R69" s="86" t="e">
        <f t="shared" si="0"/>
        <v>#VALUE!</v>
      </c>
      <c r="S69" s="89" t="e">
        <f t="shared" si="1"/>
        <v>#VALUE!</v>
      </c>
      <c r="T69" s="89">
        <f t="shared" si="14"/>
      </c>
      <c r="U69" s="89" t="e">
        <f t="shared" si="2"/>
        <v>#VALUE!</v>
      </c>
      <c r="V69" s="89">
        <f t="shared" si="3"/>
      </c>
      <c r="W69" s="89" t="e">
        <f t="shared" si="4"/>
        <v>#VALUE!</v>
      </c>
      <c r="X69" s="89">
        <f t="shared" si="5"/>
      </c>
      <c r="Y69" s="89" t="e">
        <f t="shared" si="6"/>
        <v>#VALUE!</v>
      </c>
      <c r="Z69" s="89">
        <f t="shared" si="7"/>
      </c>
      <c r="AA69" s="89" t="e">
        <f t="shared" si="8"/>
        <v>#VALUE!</v>
      </c>
      <c r="AB69" s="89">
        <f t="shared" si="9"/>
      </c>
      <c r="AC69" s="89" t="e">
        <f t="shared" si="10"/>
        <v>#VALUE!</v>
      </c>
      <c r="AD69" s="90" t="e">
        <f t="shared" si="11"/>
        <v>#VALUE!</v>
      </c>
      <c r="AE69" s="87" t="e">
        <f t="shared" si="12"/>
        <v>#VALUE!</v>
      </c>
      <c r="AF69" s="87" t="e">
        <f t="shared" si="13"/>
        <v>#VALUE!</v>
      </c>
    </row>
    <row r="70" spans="1:32" ht="15.75" thickBot="1">
      <c r="A70" s="51">
        <v>60</v>
      </c>
      <c r="B70" s="236"/>
      <c r="C70" s="237"/>
      <c r="D70" s="238"/>
      <c r="E70" s="239"/>
      <c r="F70" s="240"/>
      <c r="G70" s="240"/>
      <c r="H70" s="241"/>
      <c r="I70" s="52"/>
      <c r="J70" s="53"/>
      <c r="K70" s="61"/>
      <c r="L70" s="51"/>
      <c r="M70" s="84"/>
      <c r="N70" s="54"/>
      <c r="O70" s="55"/>
      <c r="P70" s="236"/>
      <c r="Q70" s="242"/>
      <c r="R70" s="86" t="e">
        <f t="shared" si="0"/>
        <v>#VALUE!</v>
      </c>
      <c r="S70" s="89" t="e">
        <f t="shared" si="1"/>
        <v>#VALUE!</v>
      </c>
      <c r="T70" s="89">
        <f t="shared" si="14"/>
      </c>
      <c r="U70" s="89" t="e">
        <f t="shared" si="2"/>
        <v>#VALUE!</v>
      </c>
      <c r="V70" s="89">
        <f t="shared" si="3"/>
      </c>
      <c r="W70" s="89" t="e">
        <f t="shared" si="4"/>
        <v>#VALUE!</v>
      </c>
      <c r="X70" s="89">
        <f t="shared" si="5"/>
      </c>
      <c r="Y70" s="89" t="e">
        <f t="shared" si="6"/>
        <v>#VALUE!</v>
      </c>
      <c r="Z70" s="89">
        <f t="shared" si="7"/>
      </c>
      <c r="AA70" s="89" t="e">
        <f t="shared" si="8"/>
        <v>#VALUE!</v>
      </c>
      <c r="AB70" s="89">
        <f t="shared" si="9"/>
      </c>
      <c r="AC70" s="89" t="e">
        <f t="shared" si="10"/>
        <v>#VALUE!</v>
      </c>
      <c r="AD70" s="90" t="e">
        <f t="shared" si="11"/>
        <v>#VALUE!</v>
      </c>
      <c r="AE70" s="87" t="e">
        <f t="shared" si="12"/>
        <v>#VALUE!</v>
      </c>
      <c r="AF70" s="87" t="e">
        <f t="shared" si="13"/>
        <v>#VALUE!</v>
      </c>
    </row>
    <row r="71" spans="1:17" ht="15.75" thickBot="1">
      <c r="A71" s="66"/>
      <c r="B71" s="66"/>
      <c r="C71" s="66"/>
      <c r="D71" s="66"/>
      <c r="E71" s="66"/>
      <c r="F71" s="66"/>
      <c r="G71" s="66"/>
      <c r="H71" s="66"/>
      <c r="I71" s="62"/>
      <c r="J71" s="63"/>
      <c r="K71" s="63"/>
      <c r="L71" s="64"/>
      <c r="M71" s="65">
        <f>SUM(M11:M70)</f>
        <v>0</v>
      </c>
      <c r="N71" s="66"/>
      <c r="O71" s="66"/>
      <c r="P71" s="66"/>
      <c r="Q71" s="66"/>
    </row>
    <row r="72" spans="1:17" ht="15.75" thickBot="1">
      <c r="A72" s="70"/>
      <c r="B72" s="70"/>
      <c r="C72" s="70"/>
      <c r="D72" s="70"/>
      <c r="E72" s="70"/>
      <c r="F72" s="70"/>
      <c r="G72" s="70"/>
      <c r="H72" s="70"/>
      <c r="I72" s="62"/>
      <c r="J72" s="63"/>
      <c r="K72" s="63"/>
      <c r="L72" s="68"/>
      <c r="M72" s="69"/>
      <c r="N72" s="70"/>
      <c r="O72" s="70"/>
      <c r="P72" s="70"/>
      <c r="Q72" s="70"/>
    </row>
    <row r="73" spans="1:17" ht="15.75" thickBot="1">
      <c r="A73" s="70"/>
      <c r="B73" s="70"/>
      <c r="C73" s="70"/>
      <c r="D73" s="70"/>
      <c r="E73" s="70"/>
      <c r="F73" s="70"/>
      <c r="G73" s="70"/>
      <c r="H73" s="70"/>
      <c r="I73" s="71"/>
      <c r="J73" s="71"/>
      <c r="K73" s="71"/>
      <c r="L73" s="243" t="s">
        <v>49</v>
      </c>
      <c r="M73" s="244"/>
      <c r="N73" s="244"/>
      <c r="O73" s="244"/>
      <c r="P73" s="244"/>
      <c r="Q73" s="245"/>
    </row>
    <row r="74" spans="1:17" ht="15">
      <c r="A74" s="73"/>
      <c r="B74" s="72"/>
      <c r="C74" s="72"/>
      <c r="D74" s="72"/>
      <c r="E74" s="72"/>
      <c r="F74" s="72"/>
      <c r="G74" s="72"/>
      <c r="H74" s="72"/>
      <c r="I74" s="72"/>
      <c r="L74" s="28"/>
      <c r="M74" s="28"/>
      <c r="N74" s="28"/>
      <c r="O74" s="28"/>
      <c r="P74" s="28"/>
      <c r="Q74" s="28"/>
    </row>
    <row r="75" spans="1:17" ht="18">
      <c r="A75" s="74"/>
      <c r="B75" s="72"/>
      <c r="C75" s="72"/>
      <c r="D75" s="72"/>
      <c r="E75" s="72"/>
      <c r="F75" s="72"/>
      <c r="G75" s="72"/>
      <c r="H75" s="72"/>
      <c r="I75" s="72"/>
      <c r="J75" s="30"/>
      <c r="K75" s="30"/>
      <c r="L75" s="30"/>
      <c r="M75" s="30"/>
      <c r="N75" s="30"/>
      <c r="O75" s="30"/>
      <c r="P75" s="30"/>
      <c r="Q75" s="30"/>
    </row>
    <row r="76" spans="1:17" ht="15" customHeight="1">
      <c r="A76" s="199" t="str">
        <f>CONCATENATE("Załącznik do listu przewozowego nr ",'List przewozowy'!$A$4)</f>
        <v>Załącznik do listu przewozowego nr 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</row>
    <row r="77" spans="1:17" ht="15.75" customHeight="1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</row>
    <row r="78" spans="1:17" ht="18">
      <c r="A78" s="31"/>
      <c r="B78" s="31"/>
      <c r="C78" s="31"/>
      <c r="D78" s="31"/>
      <c r="E78" s="31"/>
      <c r="F78" s="32"/>
      <c r="G78" s="32"/>
      <c r="H78" s="32"/>
      <c r="I78" s="32"/>
      <c r="J78" s="31"/>
      <c r="K78" s="31"/>
      <c r="L78" s="31"/>
      <c r="M78" s="31"/>
      <c r="N78" s="31"/>
      <c r="O78" s="31"/>
      <c r="P78" s="28"/>
      <c r="Q78" s="28"/>
    </row>
    <row r="79" spans="1:17" ht="15">
      <c r="A79" s="200" t="s">
        <v>34</v>
      </c>
      <c r="B79" s="201"/>
      <c r="C79" s="201"/>
      <c r="D79" s="201"/>
      <c r="E79" s="201"/>
      <c r="F79" s="201"/>
      <c r="G79" s="202"/>
      <c r="H79" s="203">
        <f>'List przewozowy'!$G$4</f>
        <v>0</v>
      </c>
      <c r="I79" s="204"/>
      <c r="J79" s="204"/>
      <c r="K79" s="204"/>
      <c r="L79" s="204"/>
      <c r="M79" s="205"/>
      <c r="N79" s="33" t="s">
        <v>35</v>
      </c>
      <c r="O79" s="231">
        <f>'List przewozowy'!$H$22</f>
        <v>0</v>
      </c>
      <c r="P79" s="232"/>
      <c r="Q79" s="233"/>
    </row>
    <row r="80" ht="15.75" thickBot="1">
      <c r="F80" s="34"/>
    </row>
    <row r="81" spans="1:17" ht="15">
      <c r="A81" s="209" t="s">
        <v>36</v>
      </c>
      <c r="B81" s="228" t="s">
        <v>37</v>
      </c>
      <c r="C81" s="229"/>
      <c r="D81" s="229"/>
      <c r="E81" s="229"/>
      <c r="F81" s="229"/>
      <c r="G81" s="229"/>
      <c r="H81" s="229"/>
      <c r="I81" s="229"/>
      <c r="J81" s="229"/>
      <c r="K81" s="230"/>
      <c r="L81" s="209" t="s">
        <v>21</v>
      </c>
      <c r="M81" s="195" t="s">
        <v>38</v>
      </c>
      <c r="N81" s="196"/>
      <c r="O81" s="206" t="s">
        <v>39</v>
      </c>
      <c r="P81" s="209" t="s">
        <v>40</v>
      </c>
      <c r="Q81" s="210"/>
    </row>
    <row r="82" spans="1:17" ht="39">
      <c r="A82" s="211"/>
      <c r="B82" s="215" t="s">
        <v>41</v>
      </c>
      <c r="C82" s="216"/>
      <c r="D82" s="216"/>
      <c r="E82" s="184" t="s">
        <v>42</v>
      </c>
      <c r="F82" s="185"/>
      <c r="G82" s="185"/>
      <c r="H82" s="186"/>
      <c r="I82" s="35" t="s">
        <v>43</v>
      </c>
      <c r="J82" s="36" t="s">
        <v>44</v>
      </c>
      <c r="K82" s="37" t="s">
        <v>45</v>
      </c>
      <c r="L82" s="211"/>
      <c r="M82" s="190" t="s">
        <v>46</v>
      </c>
      <c r="N82" s="197" t="s">
        <v>47</v>
      </c>
      <c r="O82" s="207"/>
      <c r="P82" s="211"/>
      <c r="Q82" s="212"/>
    </row>
    <row r="83" spans="1:17" ht="15.75" thickBot="1">
      <c r="A83" s="213"/>
      <c r="B83" s="217"/>
      <c r="C83" s="218"/>
      <c r="D83" s="218"/>
      <c r="E83" s="187"/>
      <c r="F83" s="188"/>
      <c r="G83" s="188"/>
      <c r="H83" s="189"/>
      <c r="I83" s="38"/>
      <c r="J83" s="191" t="s">
        <v>48</v>
      </c>
      <c r="K83" s="198"/>
      <c r="L83" s="213"/>
      <c r="M83" s="191"/>
      <c r="N83" s="198"/>
      <c r="O83" s="208"/>
      <c r="P83" s="213"/>
      <c r="Q83" s="214"/>
    </row>
    <row r="84" spans="1:17" ht="15">
      <c r="A84" s="39">
        <v>1</v>
      </c>
      <c r="B84" s="226">
        <f aca="true" t="shared" si="15" ref="B84:B115">IF(B11="","",B11)</f>
      </c>
      <c r="C84" s="234"/>
      <c r="D84" s="235"/>
      <c r="E84" s="192">
        <f aca="true" t="shared" si="16" ref="E84:E115">IF(E11="","",E11)</f>
      </c>
      <c r="F84" s="193"/>
      <c r="G84" s="193"/>
      <c r="H84" s="194"/>
      <c r="I84" s="75">
        <f aca="true" t="shared" si="17" ref="I84:Q84">IF(I11="","",I11)</f>
      </c>
      <c r="J84" s="42">
        <f t="shared" si="17"/>
      </c>
      <c r="K84" s="42">
        <f t="shared" si="17"/>
      </c>
      <c r="L84" s="43">
        <f t="shared" si="17"/>
      </c>
      <c r="M84" s="82">
        <f t="shared" si="17"/>
      </c>
      <c r="N84" s="44">
        <f t="shared" si="17"/>
      </c>
      <c r="O84" s="45">
        <f t="shared" si="17"/>
      </c>
      <c r="P84" s="226">
        <f t="shared" si="17"/>
      </c>
      <c r="Q84" s="227">
        <f t="shared" si="17"/>
      </c>
    </row>
    <row r="85" spans="1:17" ht="15">
      <c r="A85" s="46">
        <v>2</v>
      </c>
      <c r="B85" s="219">
        <f t="shared" si="15"/>
      </c>
      <c r="C85" s="220"/>
      <c r="D85" s="221"/>
      <c r="E85" s="222">
        <f t="shared" si="16"/>
      </c>
      <c r="F85" s="223"/>
      <c r="G85" s="223"/>
      <c r="H85" s="224"/>
      <c r="I85" s="47">
        <f aca="true" t="shared" si="18" ref="I85:Q85">IF(I12="","",I12)</f>
      </c>
      <c r="J85" s="48">
        <f t="shared" si="18"/>
      </c>
      <c r="K85" s="48">
        <f t="shared" si="18"/>
      </c>
      <c r="L85" s="46">
        <f t="shared" si="18"/>
      </c>
      <c r="M85" s="83">
        <f t="shared" si="18"/>
      </c>
      <c r="N85" s="49">
        <f t="shared" si="18"/>
      </c>
      <c r="O85" s="50">
        <f t="shared" si="18"/>
      </c>
      <c r="P85" s="219">
        <f t="shared" si="18"/>
      </c>
      <c r="Q85" s="225">
        <f t="shared" si="18"/>
      </c>
    </row>
    <row r="86" spans="1:17" ht="15">
      <c r="A86" s="46">
        <v>3</v>
      </c>
      <c r="B86" s="219">
        <f t="shared" si="15"/>
      </c>
      <c r="C86" s="220"/>
      <c r="D86" s="221"/>
      <c r="E86" s="222">
        <f t="shared" si="16"/>
      </c>
      <c r="F86" s="223"/>
      <c r="G86" s="223"/>
      <c r="H86" s="224"/>
      <c r="I86" s="47">
        <f aca="true" t="shared" si="19" ref="I86:Q86">IF(I13="","",I13)</f>
      </c>
      <c r="J86" s="48">
        <f t="shared" si="19"/>
      </c>
      <c r="K86" s="48">
        <f t="shared" si="19"/>
      </c>
      <c r="L86" s="46">
        <f t="shared" si="19"/>
      </c>
      <c r="M86" s="83">
        <f t="shared" si="19"/>
      </c>
      <c r="N86" s="49">
        <f t="shared" si="19"/>
      </c>
      <c r="O86" s="50">
        <f t="shared" si="19"/>
      </c>
      <c r="P86" s="219">
        <f t="shared" si="19"/>
      </c>
      <c r="Q86" s="225">
        <f t="shared" si="19"/>
      </c>
    </row>
    <row r="87" spans="1:17" ht="15">
      <c r="A87" s="46">
        <v>4</v>
      </c>
      <c r="B87" s="219">
        <f t="shared" si="15"/>
      </c>
      <c r="C87" s="220"/>
      <c r="D87" s="221"/>
      <c r="E87" s="222">
        <f t="shared" si="16"/>
      </c>
      <c r="F87" s="223"/>
      <c r="G87" s="223"/>
      <c r="H87" s="224"/>
      <c r="I87" s="47">
        <f aca="true" t="shared" si="20" ref="I87:Q87">IF(I14="","",I14)</f>
      </c>
      <c r="J87" s="48">
        <f t="shared" si="20"/>
      </c>
      <c r="K87" s="48">
        <f t="shared" si="20"/>
      </c>
      <c r="L87" s="46">
        <f t="shared" si="20"/>
      </c>
      <c r="M87" s="83">
        <f t="shared" si="20"/>
      </c>
      <c r="N87" s="49">
        <f t="shared" si="20"/>
      </c>
      <c r="O87" s="50">
        <f t="shared" si="20"/>
      </c>
      <c r="P87" s="219">
        <f t="shared" si="20"/>
      </c>
      <c r="Q87" s="225">
        <f t="shared" si="20"/>
      </c>
    </row>
    <row r="88" spans="1:17" ht="15">
      <c r="A88" s="46">
        <v>5</v>
      </c>
      <c r="B88" s="219">
        <f t="shared" si="15"/>
      </c>
      <c r="C88" s="220"/>
      <c r="D88" s="221"/>
      <c r="E88" s="222">
        <f t="shared" si="16"/>
      </c>
      <c r="F88" s="223"/>
      <c r="G88" s="223"/>
      <c r="H88" s="224"/>
      <c r="I88" s="47">
        <f aca="true" t="shared" si="21" ref="I88:Q88">IF(I15="","",I15)</f>
      </c>
      <c r="J88" s="48">
        <f t="shared" si="21"/>
      </c>
      <c r="K88" s="48">
        <f t="shared" si="21"/>
      </c>
      <c r="L88" s="46">
        <f t="shared" si="21"/>
      </c>
      <c r="M88" s="83">
        <f t="shared" si="21"/>
      </c>
      <c r="N88" s="49">
        <f t="shared" si="21"/>
      </c>
      <c r="O88" s="50">
        <f t="shared" si="21"/>
      </c>
      <c r="P88" s="219">
        <f t="shared" si="21"/>
      </c>
      <c r="Q88" s="225">
        <f t="shared" si="21"/>
      </c>
    </row>
    <row r="89" spans="1:17" ht="15">
      <c r="A89" s="46">
        <v>6</v>
      </c>
      <c r="B89" s="219">
        <f t="shared" si="15"/>
      </c>
      <c r="C89" s="220"/>
      <c r="D89" s="221"/>
      <c r="E89" s="222">
        <f t="shared" si="16"/>
      </c>
      <c r="F89" s="223"/>
      <c r="G89" s="223"/>
      <c r="H89" s="224"/>
      <c r="I89" s="47">
        <f aca="true" t="shared" si="22" ref="I89:Q89">IF(I16="","",I16)</f>
      </c>
      <c r="J89" s="48">
        <f t="shared" si="22"/>
      </c>
      <c r="K89" s="48">
        <f t="shared" si="22"/>
      </c>
      <c r="L89" s="46">
        <f t="shared" si="22"/>
      </c>
      <c r="M89" s="83">
        <f t="shared" si="22"/>
      </c>
      <c r="N89" s="49">
        <f t="shared" si="22"/>
      </c>
      <c r="O89" s="50">
        <f t="shared" si="22"/>
      </c>
      <c r="P89" s="219">
        <f t="shared" si="22"/>
      </c>
      <c r="Q89" s="225">
        <f t="shared" si="22"/>
      </c>
    </row>
    <row r="90" spans="1:17" ht="15">
      <c r="A90" s="46">
        <v>7</v>
      </c>
      <c r="B90" s="219">
        <f t="shared" si="15"/>
      </c>
      <c r="C90" s="220"/>
      <c r="D90" s="221"/>
      <c r="E90" s="222">
        <f t="shared" si="16"/>
      </c>
      <c r="F90" s="223"/>
      <c r="G90" s="223"/>
      <c r="H90" s="224"/>
      <c r="I90" s="47">
        <f aca="true" t="shared" si="23" ref="I90:Q90">IF(I17="","",I17)</f>
      </c>
      <c r="J90" s="48">
        <f t="shared" si="23"/>
      </c>
      <c r="K90" s="48">
        <f t="shared" si="23"/>
      </c>
      <c r="L90" s="46">
        <f t="shared" si="23"/>
      </c>
      <c r="M90" s="83">
        <f t="shared" si="23"/>
      </c>
      <c r="N90" s="49">
        <f t="shared" si="23"/>
      </c>
      <c r="O90" s="50">
        <f t="shared" si="23"/>
      </c>
      <c r="P90" s="219">
        <f t="shared" si="23"/>
      </c>
      <c r="Q90" s="225">
        <f t="shared" si="23"/>
      </c>
    </row>
    <row r="91" spans="1:17" ht="15">
      <c r="A91" s="46">
        <v>8</v>
      </c>
      <c r="B91" s="219">
        <f t="shared" si="15"/>
      </c>
      <c r="C91" s="220"/>
      <c r="D91" s="221"/>
      <c r="E91" s="222">
        <f t="shared" si="16"/>
      </c>
      <c r="F91" s="223"/>
      <c r="G91" s="223"/>
      <c r="H91" s="224"/>
      <c r="I91" s="47">
        <f aca="true" t="shared" si="24" ref="I91:Q91">IF(I18="","",I18)</f>
      </c>
      <c r="J91" s="48">
        <f t="shared" si="24"/>
      </c>
      <c r="K91" s="48">
        <f t="shared" si="24"/>
      </c>
      <c r="L91" s="46">
        <f t="shared" si="24"/>
      </c>
      <c r="M91" s="83">
        <f t="shared" si="24"/>
      </c>
      <c r="N91" s="49">
        <f t="shared" si="24"/>
      </c>
      <c r="O91" s="50">
        <f t="shared" si="24"/>
      </c>
      <c r="P91" s="219">
        <f t="shared" si="24"/>
      </c>
      <c r="Q91" s="225">
        <f t="shared" si="24"/>
      </c>
    </row>
    <row r="92" spans="1:17" ht="15">
      <c r="A92" s="46">
        <v>9</v>
      </c>
      <c r="B92" s="219">
        <f t="shared" si="15"/>
      </c>
      <c r="C92" s="220"/>
      <c r="D92" s="221"/>
      <c r="E92" s="222">
        <f t="shared" si="16"/>
      </c>
      <c r="F92" s="223"/>
      <c r="G92" s="223"/>
      <c r="H92" s="224"/>
      <c r="I92" s="47">
        <f aca="true" t="shared" si="25" ref="I92:Q92">IF(I19="","",I19)</f>
      </c>
      <c r="J92" s="48">
        <f t="shared" si="25"/>
      </c>
      <c r="K92" s="48">
        <f t="shared" si="25"/>
      </c>
      <c r="L92" s="46">
        <f t="shared" si="25"/>
      </c>
      <c r="M92" s="83">
        <f t="shared" si="25"/>
      </c>
      <c r="N92" s="49">
        <f t="shared" si="25"/>
      </c>
      <c r="O92" s="50">
        <f t="shared" si="25"/>
      </c>
      <c r="P92" s="219">
        <f t="shared" si="25"/>
      </c>
      <c r="Q92" s="225">
        <f t="shared" si="25"/>
      </c>
    </row>
    <row r="93" spans="1:17" ht="15.75" thickBot="1">
      <c r="A93" s="51">
        <v>10</v>
      </c>
      <c r="B93" s="236">
        <f t="shared" si="15"/>
      </c>
      <c r="C93" s="237"/>
      <c r="D93" s="238"/>
      <c r="E93" s="239">
        <f t="shared" si="16"/>
      </c>
      <c r="F93" s="240"/>
      <c r="G93" s="240"/>
      <c r="H93" s="241"/>
      <c r="I93" s="52">
        <f aca="true" t="shared" si="26" ref="I93:Q93">IF(I20="","",I20)</f>
      </c>
      <c r="J93" s="53">
        <f t="shared" si="26"/>
      </c>
      <c r="K93" s="53">
        <f t="shared" si="26"/>
      </c>
      <c r="L93" s="51">
        <f t="shared" si="26"/>
      </c>
      <c r="M93" s="84">
        <f t="shared" si="26"/>
      </c>
      <c r="N93" s="54">
        <f t="shared" si="26"/>
      </c>
      <c r="O93" s="55">
        <f t="shared" si="26"/>
      </c>
      <c r="P93" s="236">
        <f t="shared" si="26"/>
      </c>
      <c r="Q93" s="242">
        <f t="shared" si="26"/>
      </c>
    </row>
    <row r="94" spans="1:17" ht="15">
      <c r="A94" s="39">
        <v>11</v>
      </c>
      <c r="B94" s="226">
        <f t="shared" si="15"/>
      </c>
      <c r="C94" s="234"/>
      <c r="D94" s="235"/>
      <c r="E94" s="192">
        <f t="shared" si="16"/>
      </c>
      <c r="F94" s="193"/>
      <c r="G94" s="193"/>
      <c r="H94" s="194"/>
      <c r="I94" s="40">
        <f aca="true" t="shared" si="27" ref="I94:Q94">IF(I21="","",I21)</f>
      </c>
      <c r="J94" s="56">
        <f t="shared" si="27"/>
      </c>
      <c r="K94" s="56">
        <f t="shared" si="27"/>
      </c>
      <c r="L94" s="39">
        <f t="shared" si="27"/>
      </c>
      <c r="M94" s="85">
        <f t="shared" si="27"/>
      </c>
      <c r="N94" s="57">
        <f t="shared" si="27"/>
      </c>
      <c r="O94" s="45">
        <f t="shared" si="27"/>
      </c>
      <c r="P94" s="226">
        <f t="shared" si="27"/>
      </c>
      <c r="Q94" s="227">
        <f t="shared" si="27"/>
      </c>
    </row>
    <row r="95" spans="1:17" ht="15">
      <c r="A95" s="46">
        <v>12</v>
      </c>
      <c r="B95" s="219">
        <f t="shared" si="15"/>
      </c>
      <c r="C95" s="220"/>
      <c r="D95" s="221"/>
      <c r="E95" s="222">
        <f t="shared" si="16"/>
      </c>
      <c r="F95" s="223"/>
      <c r="G95" s="223"/>
      <c r="H95" s="224"/>
      <c r="I95" s="47">
        <f aca="true" t="shared" si="28" ref="I95:Q95">IF(I22="","",I22)</f>
      </c>
      <c r="J95" s="48">
        <f t="shared" si="28"/>
      </c>
      <c r="K95" s="48">
        <f t="shared" si="28"/>
      </c>
      <c r="L95" s="46">
        <f t="shared" si="28"/>
      </c>
      <c r="M95" s="83">
        <f t="shared" si="28"/>
      </c>
      <c r="N95" s="49">
        <f t="shared" si="28"/>
      </c>
      <c r="O95" s="50">
        <f t="shared" si="28"/>
      </c>
      <c r="P95" s="219">
        <f t="shared" si="28"/>
      </c>
      <c r="Q95" s="225">
        <f t="shared" si="28"/>
      </c>
    </row>
    <row r="96" spans="1:17" ht="15">
      <c r="A96" s="46">
        <v>13</v>
      </c>
      <c r="B96" s="219">
        <f t="shared" si="15"/>
      </c>
      <c r="C96" s="220"/>
      <c r="D96" s="221"/>
      <c r="E96" s="222">
        <f t="shared" si="16"/>
      </c>
      <c r="F96" s="223"/>
      <c r="G96" s="223"/>
      <c r="H96" s="224"/>
      <c r="I96" s="47">
        <f aca="true" t="shared" si="29" ref="I96:Q96">IF(I23="","",I23)</f>
      </c>
      <c r="J96" s="48">
        <f t="shared" si="29"/>
      </c>
      <c r="K96" s="48">
        <f t="shared" si="29"/>
      </c>
      <c r="L96" s="46">
        <f t="shared" si="29"/>
      </c>
      <c r="M96" s="83">
        <f t="shared" si="29"/>
      </c>
      <c r="N96" s="49">
        <f t="shared" si="29"/>
      </c>
      <c r="O96" s="50">
        <f t="shared" si="29"/>
      </c>
      <c r="P96" s="219">
        <f t="shared" si="29"/>
      </c>
      <c r="Q96" s="225">
        <f t="shared" si="29"/>
      </c>
    </row>
    <row r="97" spans="1:17" ht="15">
      <c r="A97" s="46">
        <v>14</v>
      </c>
      <c r="B97" s="219">
        <f t="shared" si="15"/>
      </c>
      <c r="C97" s="220"/>
      <c r="D97" s="221"/>
      <c r="E97" s="222">
        <f t="shared" si="16"/>
      </c>
      <c r="F97" s="223"/>
      <c r="G97" s="223"/>
      <c r="H97" s="224"/>
      <c r="I97" s="47">
        <f aca="true" t="shared" si="30" ref="I97:Q97">IF(I24="","",I24)</f>
      </c>
      <c r="J97" s="48">
        <f t="shared" si="30"/>
      </c>
      <c r="K97" s="48">
        <f t="shared" si="30"/>
      </c>
      <c r="L97" s="46">
        <f t="shared" si="30"/>
      </c>
      <c r="M97" s="83">
        <f t="shared" si="30"/>
      </c>
      <c r="N97" s="49">
        <f t="shared" si="30"/>
      </c>
      <c r="O97" s="50">
        <f t="shared" si="30"/>
      </c>
      <c r="P97" s="219">
        <f t="shared" si="30"/>
      </c>
      <c r="Q97" s="225">
        <f t="shared" si="30"/>
      </c>
    </row>
    <row r="98" spans="1:17" ht="15">
      <c r="A98" s="46">
        <v>15</v>
      </c>
      <c r="B98" s="219">
        <f t="shared" si="15"/>
      </c>
      <c r="C98" s="220"/>
      <c r="D98" s="221"/>
      <c r="E98" s="222">
        <f t="shared" si="16"/>
      </c>
      <c r="F98" s="223"/>
      <c r="G98" s="223"/>
      <c r="H98" s="224"/>
      <c r="I98" s="47">
        <f aca="true" t="shared" si="31" ref="I98:Q98">IF(I25="","",I25)</f>
      </c>
      <c r="J98" s="48">
        <f t="shared" si="31"/>
      </c>
      <c r="K98" s="48">
        <f t="shared" si="31"/>
      </c>
      <c r="L98" s="46">
        <f t="shared" si="31"/>
      </c>
      <c r="M98" s="83">
        <f t="shared" si="31"/>
      </c>
      <c r="N98" s="49">
        <f t="shared" si="31"/>
      </c>
      <c r="O98" s="50">
        <f t="shared" si="31"/>
      </c>
      <c r="P98" s="219">
        <f t="shared" si="31"/>
      </c>
      <c r="Q98" s="225">
        <f t="shared" si="31"/>
      </c>
    </row>
    <row r="99" spans="1:17" ht="15">
      <c r="A99" s="46">
        <v>16</v>
      </c>
      <c r="B99" s="219">
        <f t="shared" si="15"/>
      </c>
      <c r="C99" s="220"/>
      <c r="D99" s="221"/>
      <c r="E99" s="222">
        <f t="shared" si="16"/>
      </c>
      <c r="F99" s="223"/>
      <c r="G99" s="223"/>
      <c r="H99" s="224"/>
      <c r="I99" s="47">
        <f aca="true" t="shared" si="32" ref="I99:Q99">IF(I26="","",I26)</f>
      </c>
      <c r="J99" s="48">
        <f t="shared" si="32"/>
      </c>
      <c r="K99" s="48">
        <f t="shared" si="32"/>
      </c>
      <c r="L99" s="46">
        <f t="shared" si="32"/>
      </c>
      <c r="M99" s="83">
        <f t="shared" si="32"/>
      </c>
      <c r="N99" s="49">
        <f t="shared" si="32"/>
      </c>
      <c r="O99" s="50">
        <f t="shared" si="32"/>
      </c>
      <c r="P99" s="219">
        <f t="shared" si="32"/>
      </c>
      <c r="Q99" s="225">
        <f t="shared" si="32"/>
      </c>
    </row>
    <row r="100" spans="1:17" ht="15">
      <c r="A100" s="46">
        <v>17</v>
      </c>
      <c r="B100" s="219">
        <f t="shared" si="15"/>
      </c>
      <c r="C100" s="220"/>
      <c r="D100" s="221"/>
      <c r="E100" s="222">
        <f t="shared" si="16"/>
      </c>
      <c r="F100" s="223"/>
      <c r="G100" s="223"/>
      <c r="H100" s="224"/>
      <c r="I100" s="47">
        <f aca="true" t="shared" si="33" ref="I100:Q100">IF(I27="","",I27)</f>
      </c>
      <c r="J100" s="48">
        <f t="shared" si="33"/>
      </c>
      <c r="K100" s="48">
        <f t="shared" si="33"/>
      </c>
      <c r="L100" s="46">
        <f t="shared" si="33"/>
      </c>
      <c r="M100" s="83">
        <f t="shared" si="33"/>
      </c>
      <c r="N100" s="49">
        <f t="shared" si="33"/>
      </c>
      <c r="O100" s="50">
        <f t="shared" si="33"/>
      </c>
      <c r="P100" s="219">
        <f t="shared" si="33"/>
      </c>
      <c r="Q100" s="225">
        <f t="shared" si="33"/>
      </c>
    </row>
    <row r="101" spans="1:17" ht="15">
      <c r="A101" s="46">
        <v>18</v>
      </c>
      <c r="B101" s="219">
        <f t="shared" si="15"/>
      </c>
      <c r="C101" s="220"/>
      <c r="D101" s="221"/>
      <c r="E101" s="222">
        <f t="shared" si="16"/>
      </c>
      <c r="F101" s="223"/>
      <c r="G101" s="223"/>
      <c r="H101" s="224"/>
      <c r="I101" s="47">
        <f aca="true" t="shared" si="34" ref="I101:Q101">IF(I28="","",I28)</f>
      </c>
      <c r="J101" s="48">
        <f t="shared" si="34"/>
      </c>
      <c r="K101" s="48">
        <f t="shared" si="34"/>
      </c>
      <c r="L101" s="46">
        <f t="shared" si="34"/>
      </c>
      <c r="M101" s="83">
        <f t="shared" si="34"/>
      </c>
      <c r="N101" s="49">
        <f t="shared" si="34"/>
      </c>
      <c r="O101" s="50">
        <f t="shared" si="34"/>
      </c>
      <c r="P101" s="219">
        <f t="shared" si="34"/>
      </c>
      <c r="Q101" s="225">
        <f t="shared" si="34"/>
      </c>
    </row>
    <row r="102" spans="1:17" ht="15">
      <c r="A102" s="46">
        <v>19</v>
      </c>
      <c r="B102" s="219">
        <f t="shared" si="15"/>
      </c>
      <c r="C102" s="220"/>
      <c r="D102" s="221"/>
      <c r="E102" s="222">
        <f t="shared" si="16"/>
      </c>
      <c r="F102" s="223"/>
      <c r="G102" s="223"/>
      <c r="H102" s="224"/>
      <c r="I102" s="47">
        <f aca="true" t="shared" si="35" ref="I102:Q102">IF(I29="","",I29)</f>
      </c>
      <c r="J102" s="48">
        <f t="shared" si="35"/>
      </c>
      <c r="K102" s="48">
        <f t="shared" si="35"/>
      </c>
      <c r="L102" s="46">
        <f t="shared" si="35"/>
      </c>
      <c r="M102" s="83">
        <f t="shared" si="35"/>
      </c>
      <c r="N102" s="49">
        <f t="shared" si="35"/>
      </c>
      <c r="O102" s="50">
        <f t="shared" si="35"/>
      </c>
      <c r="P102" s="219">
        <f t="shared" si="35"/>
      </c>
      <c r="Q102" s="225">
        <f t="shared" si="35"/>
      </c>
    </row>
    <row r="103" spans="1:17" ht="15.75" thickBot="1">
      <c r="A103" s="51">
        <v>20</v>
      </c>
      <c r="B103" s="236">
        <f t="shared" si="15"/>
      </c>
      <c r="C103" s="237"/>
      <c r="D103" s="238"/>
      <c r="E103" s="239">
        <f t="shared" si="16"/>
      </c>
      <c r="F103" s="240"/>
      <c r="G103" s="240"/>
      <c r="H103" s="241"/>
      <c r="I103" s="52">
        <f aca="true" t="shared" si="36" ref="I103:Q103">IF(I30="","",I30)</f>
      </c>
      <c r="J103" s="53">
        <f t="shared" si="36"/>
      </c>
      <c r="K103" s="53">
        <f t="shared" si="36"/>
      </c>
      <c r="L103" s="51">
        <f t="shared" si="36"/>
      </c>
      <c r="M103" s="84">
        <f t="shared" si="36"/>
      </c>
      <c r="N103" s="54">
        <f t="shared" si="36"/>
      </c>
      <c r="O103" s="55">
        <f t="shared" si="36"/>
      </c>
      <c r="P103" s="236">
        <f t="shared" si="36"/>
      </c>
      <c r="Q103" s="242">
        <f t="shared" si="36"/>
      </c>
    </row>
    <row r="104" spans="1:17" ht="15">
      <c r="A104" s="39">
        <v>21</v>
      </c>
      <c r="B104" s="226">
        <f t="shared" si="15"/>
      </c>
      <c r="C104" s="234"/>
      <c r="D104" s="235"/>
      <c r="E104" s="192">
        <f t="shared" si="16"/>
      </c>
      <c r="F104" s="193"/>
      <c r="G104" s="193"/>
      <c r="H104" s="194"/>
      <c r="I104" s="40">
        <f aca="true" t="shared" si="37" ref="I104:Q104">IF(I31="","",I31)</f>
      </c>
      <c r="J104" s="56">
        <f t="shared" si="37"/>
      </c>
      <c r="K104" s="56">
        <f t="shared" si="37"/>
      </c>
      <c r="L104" s="39">
        <f t="shared" si="37"/>
      </c>
      <c r="M104" s="85">
        <f t="shared" si="37"/>
      </c>
      <c r="N104" s="57">
        <f t="shared" si="37"/>
      </c>
      <c r="O104" s="45">
        <f t="shared" si="37"/>
      </c>
      <c r="P104" s="226">
        <f t="shared" si="37"/>
      </c>
      <c r="Q104" s="227">
        <f t="shared" si="37"/>
      </c>
    </row>
    <row r="105" spans="1:17" ht="15">
      <c r="A105" s="46">
        <v>22</v>
      </c>
      <c r="B105" s="219">
        <f t="shared" si="15"/>
      </c>
      <c r="C105" s="220"/>
      <c r="D105" s="221"/>
      <c r="E105" s="222">
        <f t="shared" si="16"/>
      </c>
      <c r="F105" s="223"/>
      <c r="G105" s="223"/>
      <c r="H105" s="224"/>
      <c r="I105" s="47">
        <f aca="true" t="shared" si="38" ref="I105:Q105">IF(I32="","",I32)</f>
      </c>
      <c r="J105" s="48">
        <f t="shared" si="38"/>
      </c>
      <c r="K105" s="48">
        <f t="shared" si="38"/>
      </c>
      <c r="L105" s="46">
        <f t="shared" si="38"/>
      </c>
      <c r="M105" s="83">
        <f t="shared" si="38"/>
      </c>
      <c r="N105" s="49">
        <f t="shared" si="38"/>
      </c>
      <c r="O105" s="50">
        <f t="shared" si="38"/>
      </c>
      <c r="P105" s="219">
        <f t="shared" si="38"/>
      </c>
      <c r="Q105" s="225">
        <f t="shared" si="38"/>
      </c>
    </row>
    <row r="106" spans="1:17" ht="15">
      <c r="A106" s="46">
        <v>23</v>
      </c>
      <c r="B106" s="219">
        <f t="shared" si="15"/>
      </c>
      <c r="C106" s="220"/>
      <c r="D106" s="221"/>
      <c r="E106" s="222">
        <f t="shared" si="16"/>
      </c>
      <c r="F106" s="223"/>
      <c r="G106" s="223"/>
      <c r="H106" s="224"/>
      <c r="I106" s="47">
        <f aca="true" t="shared" si="39" ref="I106:Q106">IF(I33="","",I33)</f>
      </c>
      <c r="J106" s="48">
        <f t="shared" si="39"/>
      </c>
      <c r="K106" s="48">
        <f t="shared" si="39"/>
      </c>
      <c r="L106" s="46">
        <f t="shared" si="39"/>
      </c>
      <c r="M106" s="83">
        <f t="shared" si="39"/>
      </c>
      <c r="N106" s="49">
        <f t="shared" si="39"/>
      </c>
      <c r="O106" s="50">
        <f t="shared" si="39"/>
      </c>
      <c r="P106" s="219">
        <f t="shared" si="39"/>
      </c>
      <c r="Q106" s="225">
        <f t="shared" si="39"/>
      </c>
    </row>
    <row r="107" spans="1:17" ht="15">
      <c r="A107" s="46">
        <v>24</v>
      </c>
      <c r="B107" s="219">
        <f t="shared" si="15"/>
      </c>
      <c r="C107" s="220"/>
      <c r="D107" s="221"/>
      <c r="E107" s="222">
        <f t="shared" si="16"/>
      </c>
      <c r="F107" s="223"/>
      <c r="G107" s="223"/>
      <c r="H107" s="224"/>
      <c r="I107" s="47">
        <f aca="true" t="shared" si="40" ref="I107:Q107">IF(I34="","",I34)</f>
      </c>
      <c r="J107" s="48">
        <f t="shared" si="40"/>
      </c>
      <c r="K107" s="48">
        <f t="shared" si="40"/>
      </c>
      <c r="L107" s="46">
        <f t="shared" si="40"/>
      </c>
      <c r="M107" s="83">
        <f t="shared" si="40"/>
      </c>
      <c r="N107" s="49">
        <f t="shared" si="40"/>
      </c>
      <c r="O107" s="50">
        <f t="shared" si="40"/>
      </c>
      <c r="P107" s="219">
        <f t="shared" si="40"/>
      </c>
      <c r="Q107" s="225">
        <f t="shared" si="40"/>
      </c>
    </row>
    <row r="108" spans="1:17" ht="15">
      <c r="A108" s="46">
        <v>25</v>
      </c>
      <c r="B108" s="219">
        <f t="shared" si="15"/>
      </c>
      <c r="C108" s="220"/>
      <c r="D108" s="221"/>
      <c r="E108" s="222">
        <f t="shared" si="16"/>
      </c>
      <c r="F108" s="223"/>
      <c r="G108" s="223"/>
      <c r="H108" s="224"/>
      <c r="I108" s="47">
        <f aca="true" t="shared" si="41" ref="I108:Q108">IF(I35="","",I35)</f>
      </c>
      <c r="J108" s="48">
        <f t="shared" si="41"/>
      </c>
      <c r="K108" s="48">
        <f t="shared" si="41"/>
      </c>
      <c r="L108" s="46">
        <f t="shared" si="41"/>
      </c>
      <c r="M108" s="83">
        <f t="shared" si="41"/>
      </c>
      <c r="N108" s="49">
        <f t="shared" si="41"/>
      </c>
      <c r="O108" s="50">
        <f t="shared" si="41"/>
      </c>
      <c r="P108" s="219">
        <f t="shared" si="41"/>
      </c>
      <c r="Q108" s="225">
        <f t="shared" si="41"/>
      </c>
    </row>
    <row r="109" spans="1:17" ht="15">
      <c r="A109" s="46">
        <v>26</v>
      </c>
      <c r="B109" s="219">
        <f t="shared" si="15"/>
      </c>
      <c r="C109" s="220"/>
      <c r="D109" s="221"/>
      <c r="E109" s="222">
        <f t="shared" si="16"/>
      </c>
      <c r="F109" s="223"/>
      <c r="G109" s="223"/>
      <c r="H109" s="224"/>
      <c r="I109" s="47">
        <f aca="true" t="shared" si="42" ref="I109:Q109">IF(I36="","",I36)</f>
      </c>
      <c r="J109" s="48">
        <f t="shared" si="42"/>
      </c>
      <c r="K109" s="48">
        <f t="shared" si="42"/>
      </c>
      <c r="L109" s="46">
        <f t="shared" si="42"/>
      </c>
      <c r="M109" s="83">
        <f t="shared" si="42"/>
      </c>
      <c r="N109" s="49">
        <f t="shared" si="42"/>
      </c>
      <c r="O109" s="50">
        <f t="shared" si="42"/>
      </c>
      <c r="P109" s="219">
        <f t="shared" si="42"/>
      </c>
      <c r="Q109" s="225">
        <f t="shared" si="42"/>
      </c>
    </row>
    <row r="110" spans="1:17" ht="15">
      <c r="A110" s="46">
        <v>27</v>
      </c>
      <c r="B110" s="219">
        <f t="shared" si="15"/>
      </c>
      <c r="C110" s="220"/>
      <c r="D110" s="221"/>
      <c r="E110" s="222">
        <f t="shared" si="16"/>
      </c>
      <c r="F110" s="223"/>
      <c r="G110" s="223"/>
      <c r="H110" s="224"/>
      <c r="I110" s="47">
        <f aca="true" t="shared" si="43" ref="I110:Q110">IF(I37="","",I37)</f>
      </c>
      <c r="J110" s="48">
        <f t="shared" si="43"/>
      </c>
      <c r="K110" s="48">
        <f t="shared" si="43"/>
      </c>
      <c r="L110" s="46">
        <f t="shared" si="43"/>
      </c>
      <c r="M110" s="83">
        <f t="shared" si="43"/>
      </c>
      <c r="N110" s="49">
        <f t="shared" si="43"/>
      </c>
      <c r="O110" s="50">
        <f t="shared" si="43"/>
      </c>
      <c r="P110" s="219">
        <f t="shared" si="43"/>
      </c>
      <c r="Q110" s="225">
        <f t="shared" si="43"/>
      </c>
    </row>
    <row r="111" spans="1:17" ht="15">
      <c r="A111" s="46">
        <v>28</v>
      </c>
      <c r="B111" s="219">
        <f t="shared" si="15"/>
      </c>
      <c r="C111" s="220"/>
      <c r="D111" s="221"/>
      <c r="E111" s="222">
        <f t="shared" si="16"/>
      </c>
      <c r="F111" s="223"/>
      <c r="G111" s="223"/>
      <c r="H111" s="224"/>
      <c r="I111" s="47">
        <f aca="true" t="shared" si="44" ref="I111:Q111">IF(I38="","",I38)</f>
      </c>
      <c r="J111" s="48">
        <f t="shared" si="44"/>
      </c>
      <c r="K111" s="48">
        <f t="shared" si="44"/>
      </c>
      <c r="L111" s="46">
        <f t="shared" si="44"/>
      </c>
      <c r="M111" s="83">
        <f t="shared" si="44"/>
      </c>
      <c r="N111" s="49">
        <f t="shared" si="44"/>
      </c>
      <c r="O111" s="50">
        <f t="shared" si="44"/>
      </c>
      <c r="P111" s="219">
        <f t="shared" si="44"/>
      </c>
      <c r="Q111" s="225">
        <f t="shared" si="44"/>
      </c>
    </row>
    <row r="112" spans="1:17" ht="15">
      <c r="A112" s="46">
        <v>29</v>
      </c>
      <c r="B112" s="219">
        <f t="shared" si="15"/>
      </c>
      <c r="C112" s="220"/>
      <c r="D112" s="221"/>
      <c r="E112" s="222">
        <f t="shared" si="16"/>
      </c>
      <c r="F112" s="223"/>
      <c r="G112" s="223"/>
      <c r="H112" s="224"/>
      <c r="I112" s="47">
        <f aca="true" t="shared" si="45" ref="I112:Q112">IF(I39="","",I39)</f>
      </c>
      <c r="J112" s="48">
        <f t="shared" si="45"/>
      </c>
      <c r="K112" s="48">
        <f t="shared" si="45"/>
      </c>
      <c r="L112" s="46">
        <f t="shared" si="45"/>
      </c>
      <c r="M112" s="83">
        <f t="shared" si="45"/>
      </c>
      <c r="N112" s="49">
        <f t="shared" si="45"/>
      </c>
      <c r="O112" s="50">
        <f t="shared" si="45"/>
      </c>
      <c r="P112" s="219">
        <f t="shared" si="45"/>
      </c>
      <c r="Q112" s="225">
        <f t="shared" si="45"/>
      </c>
    </row>
    <row r="113" spans="1:17" ht="15.75" thickBot="1">
      <c r="A113" s="51">
        <v>30</v>
      </c>
      <c r="B113" s="236">
        <f t="shared" si="15"/>
      </c>
      <c r="C113" s="237"/>
      <c r="D113" s="238"/>
      <c r="E113" s="239">
        <f t="shared" si="16"/>
      </c>
      <c r="F113" s="240"/>
      <c r="G113" s="240"/>
      <c r="H113" s="241"/>
      <c r="I113" s="52">
        <f aca="true" t="shared" si="46" ref="I113:Q113">IF(I40="","",I40)</f>
      </c>
      <c r="J113" s="53">
        <f t="shared" si="46"/>
      </c>
      <c r="K113" s="53">
        <f t="shared" si="46"/>
      </c>
      <c r="L113" s="51">
        <f t="shared" si="46"/>
      </c>
      <c r="M113" s="84">
        <f t="shared" si="46"/>
      </c>
      <c r="N113" s="54">
        <f t="shared" si="46"/>
      </c>
      <c r="O113" s="55">
        <f t="shared" si="46"/>
      </c>
      <c r="P113" s="236">
        <f t="shared" si="46"/>
      </c>
      <c r="Q113" s="242">
        <f t="shared" si="46"/>
      </c>
    </row>
    <row r="114" spans="1:17" ht="15">
      <c r="A114" s="39">
        <v>31</v>
      </c>
      <c r="B114" s="226">
        <f t="shared" si="15"/>
      </c>
      <c r="C114" s="234"/>
      <c r="D114" s="235"/>
      <c r="E114" s="192">
        <f t="shared" si="16"/>
      </c>
      <c r="F114" s="193"/>
      <c r="G114" s="193"/>
      <c r="H114" s="194"/>
      <c r="I114" s="40">
        <f aca="true" t="shared" si="47" ref="I114:Q114">IF(I41="","",I41)</f>
      </c>
      <c r="J114" s="56">
        <f t="shared" si="47"/>
      </c>
      <c r="K114" s="56">
        <f t="shared" si="47"/>
      </c>
      <c r="L114" s="39">
        <f t="shared" si="47"/>
      </c>
      <c r="M114" s="85">
        <f t="shared" si="47"/>
      </c>
      <c r="N114" s="57">
        <f t="shared" si="47"/>
      </c>
      <c r="O114" s="45">
        <f t="shared" si="47"/>
      </c>
      <c r="P114" s="226">
        <f t="shared" si="47"/>
      </c>
      <c r="Q114" s="227">
        <f t="shared" si="47"/>
      </c>
    </row>
    <row r="115" spans="1:17" ht="15">
      <c r="A115" s="46">
        <v>32</v>
      </c>
      <c r="B115" s="219">
        <f t="shared" si="15"/>
      </c>
      <c r="C115" s="220"/>
      <c r="D115" s="221"/>
      <c r="E115" s="222">
        <f t="shared" si="16"/>
      </c>
      <c r="F115" s="223"/>
      <c r="G115" s="223"/>
      <c r="H115" s="224"/>
      <c r="I115" s="47">
        <f aca="true" t="shared" si="48" ref="I115:Q115">IF(I42="","",I42)</f>
      </c>
      <c r="J115" s="48">
        <f t="shared" si="48"/>
      </c>
      <c r="K115" s="48">
        <f t="shared" si="48"/>
      </c>
      <c r="L115" s="46">
        <f t="shared" si="48"/>
      </c>
      <c r="M115" s="83">
        <f t="shared" si="48"/>
      </c>
      <c r="N115" s="49">
        <f t="shared" si="48"/>
      </c>
      <c r="O115" s="50">
        <f t="shared" si="48"/>
      </c>
      <c r="P115" s="219">
        <f t="shared" si="48"/>
      </c>
      <c r="Q115" s="225">
        <f t="shared" si="48"/>
      </c>
    </row>
    <row r="116" spans="1:17" ht="15">
      <c r="A116" s="46">
        <v>33</v>
      </c>
      <c r="B116" s="219">
        <f aca="true" t="shared" si="49" ref="B116:B143">IF(B43="","",B43)</f>
      </c>
      <c r="C116" s="220"/>
      <c r="D116" s="221"/>
      <c r="E116" s="222">
        <f aca="true" t="shared" si="50" ref="E116:E143">IF(E43="","",E43)</f>
      </c>
      <c r="F116" s="223"/>
      <c r="G116" s="223"/>
      <c r="H116" s="224"/>
      <c r="I116" s="47">
        <f aca="true" t="shared" si="51" ref="I116:Q116">IF(I43="","",I43)</f>
      </c>
      <c r="J116" s="48">
        <f t="shared" si="51"/>
      </c>
      <c r="K116" s="48">
        <f t="shared" si="51"/>
      </c>
      <c r="L116" s="46">
        <f t="shared" si="51"/>
      </c>
      <c r="M116" s="83">
        <f t="shared" si="51"/>
      </c>
      <c r="N116" s="49">
        <f t="shared" si="51"/>
      </c>
      <c r="O116" s="50">
        <f t="shared" si="51"/>
      </c>
      <c r="P116" s="219">
        <f t="shared" si="51"/>
      </c>
      <c r="Q116" s="225">
        <f t="shared" si="51"/>
      </c>
    </row>
    <row r="117" spans="1:17" ht="15">
      <c r="A117" s="46">
        <v>34</v>
      </c>
      <c r="B117" s="219">
        <f t="shared" si="49"/>
      </c>
      <c r="C117" s="220"/>
      <c r="D117" s="221"/>
      <c r="E117" s="222">
        <f t="shared" si="50"/>
      </c>
      <c r="F117" s="223"/>
      <c r="G117" s="223"/>
      <c r="H117" s="224"/>
      <c r="I117" s="47">
        <f aca="true" t="shared" si="52" ref="I117:Q117">IF(I44="","",I44)</f>
      </c>
      <c r="J117" s="48">
        <f t="shared" si="52"/>
      </c>
      <c r="K117" s="48">
        <f t="shared" si="52"/>
      </c>
      <c r="L117" s="46">
        <f t="shared" si="52"/>
      </c>
      <c r="M117" s="83">
        <f t="shared" si="52"/>
      </c>
      <c r="N117" s="49">
        <f t="shared" si="52"/>
      </c>
      <c r="O117" s="50">
        <f t="shared" si="52"/>
      </c>
      <c r="P117" s="219">
        <f t="shared" si="52"/>
      </c>
      <c r="Q117" s="225">
        <f t="shared" si="52"/>
      </c>
    </row>
    <row r="118" spans="1:17" ht="15">
      <c r="A118" s="46">
        <v>35</v>
      </c>
      <c r="B118" s="219">
        <f t="shared" si="49"/>
      </c>
      <c r="C118" s="220"/>
      <c r="D118" s="221"/>
      <c r="E118" s="222">
        <f t="shared" si="50"/>
      </c>
      <c r="F118" s="223"/>
      <c r="G118" s="223"/>
      <c r="H118" s="224"/>
      <c r="I118" s="47">
        <f aca="true" t="shared" si="53" ref="I118:Q118">IF(I45="","",I45)</f>
      </c>
      <c r="J118" s="48">
        <f t="shared" si="53"/>
      </c>
      <c r="K118" s="48">
        <f t="shared" si="53"/>
      </c>
      <c r="L118" s="46">
        <f t="shared" si="53"/>
      </c>
      <c r="M118" s="83">
        <f t="shared" si="53"/>
      </c>
      <c r="N118" s="49">
        <f t="shared" si="53"/>
      </c>
      <c r="O118" s="50">
        <f t="shared" si="53"/>
      </c>
      <c r="P118" s="219">
        <f t="shared" si="53"/>
      </c>
      <c r="Q118" s="225">
        <f t="shared" si="53"/>
      </c>
    </row>
    <row r="119" spans="1:17" ht="15">
      <c r="A119" s="46">
        <v>36</v>
      </c>
      <c r="B119" s="219">
        <f t="shared" si="49"/>
      </c>
      <c r="C119" s="220"/>
      <c r="D119" s="221"/>
      <c r="E119" s="222">
        <f t="shared" si="50"/>
      </c>
      <c r="F119" s="223"/>
      <c r="G119" s="223"/>
      <c r="H119" s="224"/>
      <c r="I119" s="47">
        <f aca="true" t="shared" si="54" ref="I119:Q119">IF(I46="","",I46)</f>
      </c>
      <c r="J119" s="48">
        <f t="shared" si="54"/>
      </c>
      <c r="K119" s="48">
        <f t="shared" si="54"/>
      </c>
      <c r="L119" s="46">
        <f t="shared" si="54"/>
      </c>
      <c r="M119" s="83">
        <f t="shared" si="54"/>
      </c>
      <c r="N119" s="49">
        <f t="shared" si="54"/>
      </c>
      <c r="O119" s="50">
        <f t="shared" si="54"/>
      </c>
      <c r="P119" s="219">
        <f t="shared" si="54"/>
      </c>
      <c r="Q119" s="225">
        <f t="shared" si="54"/>
      </c>
    </row>
    <row r="120" spans="1:17" ht="15">
      <c r="A120" s="46">
        <v>37</v>
      </c>
      <c r="B120" s="219">
        <f t="shared" si="49"/>
      </c>
      <c r="C120" s="220"/>
      <c r="D120" s="221"/>
      <c r="E120" s="222">
        <f t="shared" si="50"/>
      </c>
      <c r="F120" s="223"/>
      <c r="G120" s="223"/>
      <c r="H120" s="224"/>
      <c r="I120" s="47">
        <f aca="true" t="shared" si="55" ref="I120:Q120">IF(I47="","",I47)</f>
      </c>
      <c r="J120" s="48">
        <f t="shared" si="55"/>
      </c>
      <c r="K120" s="48">
        <f t="shared" si="55"/>
      </c>
      <c r="L120" s="46">
        <f t="shared" si="55"/>
      </c>
      <c r="M120" s="83">
        <f t="shared" si="55"/>
      </c>
      <c r="N120" s="49">
        <f t="shared" si="55"/>
      </c>
      <c r="O120" s="50">
        <f t="shared" si="55"/>
      </c>
      <c r="P120" s="219">
        <f t="shared" si="55"/>
      </c>
      <c r="Q120" s="225">
        <f t="shared" si="55"/>
      </c>
    </row>
    <row r="121" spans="1:17" ht="15">
      <c r="A121" s="46">
        <v>38</v>
      </c>
      <c r="B121" s="219">
        <f t="shared" si="49"/>
      </c>
      <c r="C121" s="220"/>
      <c r="D121" s="221"/>
      <c r="E121" s="222">
        <f t="shared" si="50"/>
      </c>
      <c r="F121" s="223"/>
      <c r="G121" s="223"/>
      <c r="H121" s="224"/>
      <c r="I121" s="47">
        <f aca="true" t="shared" si="56" ref="I121:Q121">IF(I48="","",I48)</f>
      </c>
      <c r="J121" s="48">
        <f t="shared" si="56"/>
      </c>
      <c r="K121" s="48">
        <f t="shared" si="56"/>
      </c>
      <c r="L121" s="46">
        <f t="shared" si="56"/>
      </c>
      <c r="M121" s="83">
        <f t="shared" si="56"/>
      </c>
      <c r="N121" s="49">
        <f t="shared" si="56"/>
      </c>
      <c r="O121" s="50">
        <f t="shared" si="56"/>
      </c>
      <c r="P121" s="219">
        <f t="shared" si="56"/>
      </c>
      <c r="Q121" s="225">
        <f t="shared" si="56"/>
      </c>
    </row>
    <row r="122" spans="1:17" ht="15">
      <c r="A122" s="46">
        <v>39</v>
      </c>
      <c r="B122" s="219">
        <f t="shared" si="49"/>
      </c>
      <c r="C122" s="220"/>
      <c r="D122" s="221"/>
      <c r="E122" s="222">
        <f t="shared" si="50"/>
      </c>
      <c r="F122" s="223"/>
      <c r="G122" s="223"/>
      <c r="H122" s="224"/>
      <c r="I122" s="47">
        <f aca="true" t="shared" si="57" ref="I122:Q122">IF(I49="","",I49)</f>
      </c>
      <c r="J122" s="48">
        <f t="shared" si="57"/>
      </c>
      <c r="K122" s="48">
        <f t="shared" si="57"/>
      </c>
      <c r="L122" s="46">
        <f t="shared" si="57"/>
      </c>
      <c r="M122" s="83">
        <f t="shared" si="57"/>
      </c>
      <c r="N122" s="49">
        <f t="shared" si="57"/>
      </c>
      <c r="O122" s="50">
        <f t="shared" si="57"/>
      </c>
      <c r="P122" s="219">
        <f t="shared" si="57"/>
      </c>
      <c r="Q122" s="225">
        <f t="shared" si="57"/>
      </c>
    </row>
    <row r="123" spans="1:17" ht="15.75" thickBot="1">
      <c r="A123" s="51">
        <v>40</v>
      </c>
      <c r="B123" s="236">
        <f t="shared" si="49"/>
      </c>
      <c r="C123" s="237"/>
      <c r="D123" s="238"/>
      <c r="E123" s="239">
        <f t="shared" si="50"/>
      </c>
      <c r="F123" s="240"/>
      <c r="G123" s="240"/>
      <c r="H123" s="241"/>
      <c r="I123" s="52">
        <f aca="true" t="shared" si="58" ref="I123:Q123">IF(I50="","",I50)</f>
      </c>
      <c r="J123" s="53">
        <f t="shared" si="58"/>
      </c>
      <c r="K123" s="53">
        <f t="shared" si="58"/>
      </c>
      <c r="L123" s="58">
        <f t="shared" si="58"/>
      </c>
      <c r="M123" s="84">
        <f t="shared" si="58"/>
      </c>
      <c r="N123" s="54">
        <f t="shared" si="58"/>
      </c>
      <c r="O123" s="55">
        <f t="shared" si="58"/>
      </c>
      <c r="P123" s="236">
        <f t="shared" si="58"/>
      </c>
      <c r="Q123" s="242">
        <f t="shared" si="58"/>
      </c>
    </row>
    <row r="124" spans="1:17" ht="15">
      <c r="A124" s="39">
        <v>41</v>
      </c>
      <c r="B124" s="226">
        <f t="shared" si="49"/>
      </c>
      <c r="C124" s="234"/>
      <c r="D124" s="235"/>
      <c r="E124" s="192">
        <f t="shared" si="50"/>
      </c>
      <c r="F124" s="193"/>
      <c r="G124" s="193"/>
      <c r="H124" s="194"/>
      <c r="I124" s="59">
        <f aca="true" t="shared" si="59" ref="I124:Q124">IF(I51="","",I51)</f>
      </c>
      <c r="J124" s="42">
        <f t="shared" si="59"/>
      </c>
      <c r="K124" s="42">
        <f t="shared" si="59"/>
      </c>
      <c r="L124" s="60">
        <f t="shared" si="59"/>
      </c>
      <c r="M124" s="85">
        <f t="shared" si="59"/>
      </c>
      <c r="N124" s="57">
        <f t="shared" si="59"/>
      </c>
      <c r="O124" s="45">
        <f t="shared" si="59"/>
      </c>
      <c r="P124" s="226">
        <f t="shared" si="59"/>
      </c>
      <c r="Q124" s="227">
        <f t="shared" si="59"/>
      </c>
    </row>
    <row r="125" spans="1:17" ht="15">
      <c r="A125" s="46">
        <v>42</v>
      </c>
      <c r="B125" s="219">
        <f t="shared" si="49"/>
      </c>
      <c r="C125" s="220"/>
      <c r="D125" s="221"/>
      <c r="E125" s="222">
        <f t="shared" si="50"/>
      </c>
      <c r="F125" s="223"/>
      <c r="G125" s="223"/>
      <c r="H125" s="224"/>
      <c r="I125" s="47">
        <f aca="true" t="shared" si="60" ref="I125:Q125">IF(I52="","",I52)</f>
      </c>
      <c r="J125" s="48">
        <f t="shared" si="60"/>
      </c>
      <c r="K125" s="48">
        <f t="shared" si="60"/>
      </c>
      <c r="L125" s="46">
        <f t="shared" si="60"/>
      </c>
      <c r="M125" s="83">
        <f t="shared" si="60"/>
      </c>
      <c r="N125" s="49">
        <f t="shared" si="60"/>
      </c>
      <c r="O125" s="50">
        <f t="shared" si="60"/>
      </c>
      <c r="P125" s="219">
        <f t="shared" si="60"/>
      </c>
      <c r="Q125" s="225">
        <f t="shared" si="60"/>
      </c>
    </row>
    <row r="126" spans="1:17" ht="15">
      <c r="A126" s="46">
        <v>43</v>
      </c>
      <c r="B126" s="219">
        <f t="shared" si="49"/>
      </c>
      <c r="C126" s="220"/>
      <c r="D126" s="221"/>
      <c r="E126" s="222">
        <f t="shared" si="50"/>
      </c>
      <c r="F126" s="223"/>
      <c r="G126" s="223"/>
      <c r="H126" s="224"/>
      <c r="I126" s="47">
        <f aca="true" t="shared" si="61" ref="I126:Q126">IF(I53="","",I53)</f>
      </c>
      <c r="J126" s="48">
        <f t="shared" si="61"/>
      </c>
      <c r="K126" s="48">
        <f t="shared" si="61"/>
      </c>
      <c r="L126" s="46">
        <f t="shared" si="61"/>
      </c>
      <c r="M126" s="83">
        <f t="shared" si="61"/>
      </c>
      <c r="N126" s="49">
        <f t="shared" si="61"/>
      </c>
      <c r="O126" s="50">
        <f t="shared" si="61"/>
      </c>
      <c r="P126" s="219">
        <f t="shared" si="61"/>
      </c>
      <c r="Q126" s="225">
        <f t="shared" si="61"/>
      </c>
    </row>
    <row r="127" spans="1:17" ht="15">
      <c r="A127" s="46">
        <v>44</v>
      </c>
      <c r="B127" s="219">
        <f t="shared" si="49"/>
      </c>
      <c r="C127" s="220"/>
      <c r="D127" s="221"/>
      <c r="E127" s="222">
        <f t="shared" si="50"/>
      </c>
      <c r="F127" s="223"/>
      <c r="G127" s="223"/>
      <c r="H127" s="224"/>
      <c r="I127" s="47">
        <f aca="true" t="shared" si="62" ref="I127:Q127">IF(I54="","",I54)</f>
      </c>
      <c r="J127" s="48">
        <f t="shared" si="62"/>
      </c>
      <c r="K127" s="48">
        <f t="shared" si="62"/>
      </c>
      <c r="L127" s="46">
        <f t="shared" si="62"/>
      </c>
      <c r="M127" s="83">
        <f t="shared" si="62"/>
      </c>
      <c r="N127" s="49">
        <f t="shared" si="62"/>
      </c>
      <c r="O127" s="50">
        <f t="shared" si="62"/>
      </c>
      <c r="P127" s="219">
        <f t="shared" si="62"/>
      </c>
      <c r="Q127" s="225">
        <f t="shared" si="62"/>
      </c>
    </row>
    <row r="128" spans="1:17" ht="15">
      <c r="A128" s="46">
        <v>45</v>
      </c>
      <c r="B128" s="219">
        <f t="shared" si="49"/>
      </c>
      <c r="C128" s="220"/>
      <c r="D128" s="221"/>
      <c r="E128" s="222">
        <f t="shared" si="50"/>
      </c>
      <c r="F128" s="223"/>
      <c r="G128" s="223"/>
      <c r="H128" s="224"/>
      <c r="I128" s="47">
        <f aca="true" t="shared" si="63" ref="I128:Q128">IF(I55="","",I55)</f>
      </c>
      <c r="J128" s="48">
        <f t="shared" si="63"/>
      </c>
      <c r="K128" s="48">
        <f t="shared" si="63"/>
      </c>
      <c r="L128" s="46">
        <f t="shared" si="63"/>
      </c>
      <c r="M128" s="83">
        <f t="shared" si="63"/>
      </c>
      <c r="N128" s="49">
        <f t="shared" si="63"/>
      </c>
      <c r="O128" s="50">
        <f t="shared" si="63"/>
      </c>
      <c r="P128" s="219">
        <f t="shared" si="63"/>
      </c>
      <c r="Q128" s="225">
        <f t="shared" si="63"/>
      </c>
    </row>
    <row r="129" spans="1:17" ht="15">
      <c r="A129" s="46">
        <v>46</v>
      </c>
      <c r="B129" s="219">
        <f t="shared" si="49"/>
      </c>
      <c r="C129" s="220"/>
      <c r="D129" s="221"/>
      <c r="E129" s="222">
        <f t="shared" si="50"/>
      </c>
      <c r="F129" s="223"/>
      <c r="G129" s="223"/>
      <c r="H129" s="224"/>
      <c r="I129" s="47">
        <f aca="true" t="shared" si="64" ref="I129:Q129">IF(I56="","",I56)</f>
      </c>
      <c r="J129" s="48">
        <f t="shared" si="64"/>
      </c>
      <c r="K129" s="48">
        <f t="shared" si="64"/>
      </c>
      <c r="L129" s="46">
        <f t="shared" si="64"/>
      </c>
      <c r="M129" s="83">
        <f t="shared" si="64"/>
      </c>
      <c r="N129" s="49">
        <f t="shared" si="64"/>
      </c>
      <c r="O129" s="50">
        <f t="shared" si="64"/>
      </c>
      <c r="P129" s="219">
        <f t="shared" si="64"/>
      </c>
      <c r="Q129" s="225">
        <f t="shared" si="64"/>
      </c>
    </row>
    <row r="130" spans="1:17" ht="15">
      <c r="A130" s="46">
        <v>47</v>
      </c>
      <c r="B130" s="219">
        <f t="shared" si="49"/>
      </c>
      <c r="C130" s="220"/>
      <c r="D130" s="221"/>
      <c r="E130" s="222">
        <f t="shared" si="50"/>
      </c>
      <c r="F130" s="223"/>
      <c r="G130" s="223"/>
      <c r="H130" s="224"/>
      <c r="I130" s="47">
        <f aca="true" t="shared" si="65" ref="I130:Q130">IF(I57="","",I57)</f>
      </c>
      <c r="J130" s="48">
        <f t="shared" si="65"/>
      </c>
      <c r="K130" s="48">
        <f t="shared" si="65"/>
      </c>
      <c r="L130" s="46">
        <f t="shared" si="65"/>
      </c>
      <c r="M130" s="83">
        <f t="shared" si="65"/>
      </c>
      <c r="N130" s="49">
        <f t="shared" si="65"/>
      </c>
      <c r="O130" s="50">
        <f t="shared" si="65"/>
      </c>
      <c r="P130" s="219">
        <f t="shared" si="65"/>
      </c>
      <c r="Q130" s="225">
        <f t="shared" si="65"/>
      </c>
    </row>
    <row r="131" spans="1:17" ht="15">
      <c r="A131" s="46">
        <v>48</v>
      </c>
      <c r="B131" s="219">
        <f t="shared" si="49"/>
      </c>
      <c r="C131" s="220"/>
      <c r="D131" s="221"/>
      <c r="E131" s="222">
        <f t="shared" si="50"/>
      </c>
      <c r="F131" s="223"/>
      <c r="G131" s="223"/>
      <c r="H131" s="224"/>
      <c r="I131" s="47">
        <f aca="true" t="shared" si="66" ref="I131:Q131">IF(I58="","",I58)</f>
      </c>
      <c r="J131" s="48">
        <f t="shared" si="66"/>
      </c>
      <c r="K131" s="48">
        <f t="shared" si="66"/>
      </c>
      <c r="L131" s="46">
        <f t="shared" si="66"/>
      </c>
      <c r="M131" s="83">
        <f t="shared" si="66"/>
      </c>
      <c r="N131" s="49">
        <f t="shared" si="66"/>
      </c>
      <c r="O131" s="50">
        <f t="shared" si="66"/>
      </c>
      <c r="P131" s="219">
        <f t="shared" si="66"/>
      </c>
      <c r="Q131" s="225">
        <f t="shared" si="66"/>
      </c>
    </row>
    <row r="132" spans="1:17" ht="15">
      <c r="A132" s="46">
        <v>49</v>
      </c>
      <c r="B132" s="219">
        <f t="shared" si="49"/>
      </c>
      <c r="C132" s="220"/>
      <c r="D132" s="221"/>
      <c r="E132" s="222">
        <f t="shared" si="50"/>
      </c>
      <c r="F132" s="223"/>
      <c r="G132" s="223"/>
      <c r="H132" s="224"/>
      <c r="I132" s="47">
        <f aca="true" t="shared" si="67" ref="I132:Q132">IF(I59="","",I59)</f>
      </c>
      <c r="J132" s="48">
        <f t="shared" si="67"/>
      </c>
      <c r="K132" s="48">
        <f t="shared" si="67"/>
      </c>
      <c r="L132" s="46">
        <f t="shared" si="67"/>
      </c>
      <c r="M132" s="83">
        <f t="shared" si="67"/>
      </c>
      <c r="N132" s="49">
        <f t="shared" si="67"/>
      </c>
      <c r="O132" s="50">
        <f t="shared" si="67"/>
      </c>
      <c r="P132" s="219">
        <f t="shared" si="67"/>
      </c>
      <c r="Q132" s="225">
        <f t="shared" si="67"/>
      </c>
    </row>
    <row r="133" spans="1:17" ht="15.75" thickBot="1">
      <c r="A133" s="51">
        <v>50</v>
      </c>
      <c r="B133" s="236">
        <f t="shared" si="49"/>
      </c>
      <c r="C133" s="237"/>
      <c r="D133" s="238"/>
      <c r="E133" s="239">
        <f t="shared" si="50"/>
      </c>
      <c r="F133" s="240"/>
      <c r="G133" s="240"/>
      <c r="H133" s="241"/>
      <c r="I133" s="52">
        <f aca="true" t="shared" si="68" ref="I133:Q133">IF(I60="","",I60)</f>
      </c>
      <c r="J133" s="53">
        <f t="shared" si="68"/>
      </c>
      <c r="K133" s="61">
        <f t="shared" si="68"/>
      </c>
      <c r="L133" s="51">
        <f t="shared" si="68"/>
      </c>
      <c r="M133" s="84">
        <f t="shared" si="68"/>
      </c>
      <c r="N133" s="54">
        <f t="shared" si="68"/>
      </c>
      <c r="O133" s="55">
        <f t="shared" si="68"/>
      </c>
      <c r="P133" s="236">
        <f t="shared" si="68"/>
      </c>
      <c r="Q133" s="242">
        <f t="shared" si="68"/>
      </c>
    </row>
    <row r="134" spans="1:17" ht="15">
      <c r="A134" s="39">
        <v>51</v>
      </c>
      <c r="B134" s="226">
        <f t="shared" si="49"/>
      </c>
      <c r="C134" s="234"/>
      <c r="D134" s="235"/>
      <c r="E134" s="192">
        <f t="shared" si="50"/>
      </c>
      <c r="F134" s="193"/>
      <c r="G134" s="193"/>
      <c r="H134" s="194"/>
      <c r="I134" s="59">
        <f aca="true" t="shared" si="69" ref="I134:Q134">IF(I61="","",I61)</f>
      </c>
      <c r="J134" s="42">
        <f t="shared" si="69"/>
      </c>
      <c r="K134" s="42">
        <f t="shared" si="69"/>
      </c>
      <c r="L134" s="60">
        <f t="shared" si="69"/>
      </c>
      <c r="M134" s="85">
        <f t="shared" si="69"/>
      </c>
      <c r="N134" s="57">
        <f t="shared" si="69"/>
      </c>
      <c r="O134" s="45">
        <f t="shared" si="69"/>
      </c>
      <c r="P134" s="226">
        <f t="shared" si="69"/>
      </c>
      <c r="Q134" s="227">
        <f t="shared" si="69"/>
      </c>
    </row>
    <row r="135" spans="1:17" ht="15">
      <c r="A135" s="46">
        <v>52</v>
      </c>
      <c r="B135" s="219">
        <f t="shared" si="49"/>
      </c>
      <c r="C135" s="220"/>
      <c r="D135" s="221"/>
      <c r="E135" s="222">
        <f t="shared" si="50"/>
      </c>
      <c r="F135" s="223"/>
      <c r="G135" s="223"/>
      <c r="H135" s="224"/>
      <c r="I135" s="47">
        <f aca="true" t="shared" si="70" ref="I135:Q135">IF(I62="","",I62)</f>
      </c>
      <c r="J135" s="48">
        <f t="shared" si="70"/>
      </c>
      <c r="K135" s="48">
        <f t="shared" si="70"/>
      </c>
      <c r="L135" s="46">
        <f t="shared" si="70"/>
      </c>
      <c r="M135" s="83">
        <f t="shared" si="70"/>
      </c>
      <c r="N135" s="49">
        <f t="shared" si="70"/>
      </c>
      <c r="O135" s="50">
        <f t="shared" si="70"/>
      </c>
      <c r="P135" s="219">
        <f t="shared" si="70"/>
      </c>
      <c r="Q135" s="225">
        <f t="shared" si="70"/>
      </c>
    </row>
    <row r="136" spans="1:17" ht="15">
      <c r="A136" s="46">
        <v>53</v>
      </c>
      <c r="B136" s="219">
        <f t="shared" si="49"/>
      </c>
      <c r="C136" s="220"/>
      <c r="D136" s="221"/>
      <c r="E136" s="222">
        <f t="shared" si="50"/>
      </c>
      <c r="F136" s="223"/>
      <c r="G136" s="223"/>
      <c r="H136" s="224"/>
      <c r="I136" s="47">
        <f aca="true" t="shared" si="71" ref="I136:Q136">IF(I63="","",I63)</f>
      </c>
      <c r="J136" s="48">
        <f t="shared" si="71"/>
      </c>
      <c r="K136" s="48">
        <f t="shared" si="71"/>
      </c>
      <c r="L136" s="46">
        <f t="shared" si="71"/>
      </c>
      <c r="M136" s="83">
        <f t="shared" si="71"/>
      </c>
      <c r="N136" s="49">
        <f t="shared" si="71"/>
      </c>
      <c r="O136" s="50">
        <f t="shared" si="71"/>
      </c>
      <c r="P136" s="219">
        <f t="shared" si="71"/>
      </c>
      <c r="Q136" s="225">
        <f t="shared" si="71"/>
      </c>
    </row>
    <row r="137" spans="1:17" ht="15">
      <c r="A137" s="46">
        <v>54</v>
      </c>
      <c r="B137" s="219">
        <f t="shared" si="49"/>
      </c>
      <c r="C137" s="220"/>
      <c r="D137" s="221"/>
      <c r="E137" s="222">
        <f t="shared" si="50"/>
      </c>
      <c r="F137" s="223"/>
      <c r="G137" s="223"/>
      <c r="H137" s="224"/>
      <c r="I137" s="47">
        <f aca="true" t="shared" si="72" ref="I137:Q137">IF(I64="","",I64)</f>
      </c>
      <c r="J137" s="48">
        <f t="shared" si="72"/>
      </c>
      <c r="K137" s="48">
        <f t="shared" si="72"/>
      </c>
      <c r="L137" s="46">
        <f t="shared" si="72"/>
      </c>
      <c r="M137" s="83">
        <f t="shared" si="72"/>
      </c>
      <c r="N137" s="49">
        <f t="shared" si="72"/>
      </c>
      <c r="O137" s="50">
        <f t="shared" si="72"/>
      </c>
      <c r="P137" s="219">
        <f t="shared" si="72"/>
      </c>
      <c r="Q137" s="225">
        <f t="shared" si="72"/>
      </c>
    </row>
    <row r="138" spans="1:17" ht="15">
      <c r="A138" s="46">
        <v>55</v>
      </c>
      <c r="B138" s="219">
        <f t="shared" si="49"/>
      </c>
      <c r="C138" s="220"/>
      <c r="D138" s="221"/>
      <c r="E138" s="222">
        <f t="shared" si="50"/>
      </c>
      <c r="F138" s="223"/>
      <c r="G138" s="223"/>
      <c r="H138" s="224"/>
      <c r="I138" s="47">
        <f aca="true" t="shared" si="73" ref="I138:Q138">IF(I65="","",I65)</f>
      </c>
      <c r="J138" s="48">
        <f t="shared" si="73"/>
      </c>
      <c r="K138" s="48">
        <f t="shared" si="73"/>
      </c>
      <c r="L138" s="46">
        <f t="shared" si="73"/>
      </c>
      <c r="M138" s="83">
        <f t="shared" si="73"/>
      </c>
      <c r="N138" s="49">
        <f t="shared" si="73"/>
      </c>
      <c r="O138" s="50">
        <f t="shared" si="73"/>
      </c>
      <c r="P138" s="219">
        <f t="shared" si="73"/>
      </c>
      <c r="Q138" s="225">
        <f t="shared" si="73"/>
      </c>
    </row>
    <row r="139" spans="1:17" ht="15">
      <c r="A139" s="46">
        <v>56</v>
      </c>
      <c r="B139" s="219">
        <f t="shared" si="49"/>
      </c>
      <c r="C139" s="220"/>
      <c r="D139" s="221"/>
      <c r="E139" s="222">
        <f t="shared" si="50"/>
      </c>
      <c r="F139" s="223"/>
      <c r="G139" s="223"/>
      <c r="H139" s="224"/>
      <c r="I139" s="47">
        <f aca="true" t="shared" si="74" ref="I139:Q139">IF(I66="","",I66)</f>
      </c>
      <c r="J139" s="48">
        <f t="shared" si="74"/>
      </c>
      <c r="K139" s="48">
        <f t="shared" si="74"/>
      </c>
      <c r="L139" s="46">
        <f t="shared" si="74"/>
      </c>
      <c r="M139" s="83">
        <f t="shared" si="74"/>
      </c>
      <c r="N139" s="49">
        <f t="shared" si="74"/>
      </c>
      <c r="O139" s="50">
        <f t="shared" si="74"/>
      </c>
      <c r="P139" s="219">
        <f t="shared" si="74"/>
      </c>
      <c r="Q139" s="225">
        <f t="shared" si="74"/>
      </c>
    </row>
    <row r="140" spans="1:17" ht="15">
      <c r="A140" s="46">
        <v>57</v>
      </c>
      <c r="B140" s="219">
        <f t="shared" si="49"/>
      </c>
      <c r="C140" s="220"/>
      <c r="D140" s="221"/>
      <c r="E140" s="222">
        <f t="shared" si="50"/>
      </c>
      <c r="F140" s="223"/>
      <c r="G140" s="223"/>
      <c r="H140" s="224"/>
      <c r="I140" s="47">
        <f aca="true" t="shared" si="75" ref="I140:Q140">IF(I67="","",I67)</f>
      </c>
      <c r="J140" s="48">
        <f t="shared" si="75"/>
      </c>
      <c r="K140" s="48">
        <f t="shared" si="75"/>
      </c>
      <c r="L140" s="46">
        <f t="shared" si="75"/>
      </c>
      <c r="M140" s="83">
        <f t="shared" si="75"/>
      </c>
      <c r="N140" s="49">
        <f t="shared" si="75"/>
      </c>
      <c r="O140" s="50">
        <f t="shared" si="75"/>
      </c>
      <c r="P140" s="219">
        <f t="shared" si="75"/>
      </c>
      <c r="Q140" s="225">
        <f t="shared" si="75"/>
      </c>
    </row>
    <row r="141" spans="1:17" ht="15">
      <c r="A141" s="46">
        <v>58</v>
      </c>
      <c r="B141" s="219">
        <f t="shared" si="49"/>
      </c>
      <c r="C141" s="220"/>
      <c r="D141" s="221"/>
      <c r="E141" s="222">
        <f t="shared" si="50"/>
      </c>
      <c r="F141" s="223"/>
      <c r="G141" s="223"/>
      <c r="H141" s="224"/>
      <c r="I141" s="47">
        <f aca="true" t="shared" si="76" ref="I141:Q141">IF(I68="","",I68)</f>
      </c>
      <c r="J141" s="48">
        <f t="shared" si="76"/>
      </c>
      <c r="K141" s="48">
        <f t="shared" si="76"/>
      </c>
      <c r="L141" s="46">
        <f t="shared" si="76"/>
      </c>
      <c r="M141" s="83">
        <f t="shared" si="76"/>
      </c>
      <c r="N141" s="49">
        <f t="shared" si="76"/>
      </c>
      <c r="O141" s="50">
        <f t="shared" si="76"/>
      </c>
      <c r="P141" s="219">
        <f t="shared" si="76"/>
      </c>
      <c r="Q141" s="225">
        <f t="shared" si="76"/>
      </c>
    </row>
    <row r="142" spans="1:17" ht="15">
      <c r="A142" s="46">
        <v>59</v>
      </c>
      <c r="B142" s="219">
        <f t="shared" si="49"/>
      </c>
      <c r="C142" s="220"/>
      <c r="D142" s="221"/>
      <c r="E142" s="222">
        <f t="shared" si="50"/>
      </c>
      <c r="F142" s="223"/>
      <c r="G142" s="223"/>
      <c r="H142" s="224"/>
      <c r="I142" s="47">
        <f aca="true" t="shared" si="77" ref="I142:Q142">IF(I69="","",I69)</f>
      </c>
      <c r="J142" s="48">
        <f t="shared" si="77"/>
      </c>
      <c r="K142" s="48">
        <f t="shared" si="77"/>
      </c>
      <c r="L142" s="46">
        <f t="shared" si="77"/>
      </c>
      <c r="M142" s="83">
        <f t="shared" si="77"/>
      </c>
      <c r="N142" s="49">
        <f t="shared" si="77"/>
      </c>
      <c r="O142" s="50">
        <f t="shared" si="77"/>
      </c>
      <c r="P142" s="219">
        <f t="shared" si="77"/>
      </c>
      <c r="Q142" s="225">
        <f t="shared" si="77"/>
      </c>
    </row>
    <row r="143" spans="1:17" ht="15.75" thickBot="1">
      <c r="A143" s="51">
        <v>60</v>
      </c>
      <c r="B143" s="236">
        <f t="shared" si="49"/>
      </c>
      <c r="C143" s="237"/>
      <c r="D143" s="238"/>
      <c r="E143" s="239">
        <f t="shared" si="50"/>
      </c>
      <c r="F143" s="240"/>
      <c r="G143" s="240"/>
      <c r="H143" s="241"/>
      <c r="I143" s="52">
        <f aca="true" t="shared" si="78" ref="I143:Q143">IF(I70="","",I70)</f>
      </c>
      <c r="J143" s="53">
        <f t="shared" si="78"/>
      </c>
      <c r="K143" s="61">
        <f t="shared" si="78"/>
      </c>
      <c r="L143" s="51">
        <f t="shared" si="78"/>
      </c>
      <c r="M143" s="84">
        <f t="shared" si="78"/>
      </c>
      <c r="N143" s="54">
        <f t="shared" si="78"/>
      </c>
      <c r="O143" s="55">
        <f t="shared" si="78"/>
      </c>
      <c r="P143" s="236">
        <f t="shared" si="78"/>
      </c>
      <c r="Q143" s="242">
        <f t="shared" si="78"/>
      </c>
    </row>
    <row r="144" spans="1:17" ht="15.75" thickBot="1">
      <c r="A144" s="246"/>
      <c r="B144" s="246"/>
      <c r="C144" s="246"/>
      <c r="D144" s="246"/>
      <c r="E144" s="246"/>
      <c r="F144" s="246"/>
      <c r="G144" s="246"/>
      <c r="H144" s="246"/>
      <c r="I144" s="62"/>
      <c r="J144" s="63"/>
      <c r="K144" s="63"/>
      <c r="L144" s="64"/>
      <c r="M144" s="65">
        <f>SUM(M84:M143)</f>
        <v>0</v>
      </c>
      <c r="N144" s="66"/>
      <c r="O144" s="66"/>
      <c r="P144" s="66"/>
      <c r="Q144" s="66"/>
    </row>
    <row r="145" spans="1:17" ht="15.75" thickBot="1">
      <c r="A145" s="247"/>
      <c r="B145" s="247"/>
      <c r="C145" s="247"/>
      <c r="D145" s="247"/>
      <c r="E145" s="247"/>
      <c r="F145" s="247"/>
      <c r="G145" s="247"/>
      <c r="H145" s="247"/>
      <c r="I145" s="62"/>
      <c r="J145" s="63"/>
      <c r="K145" s="63"/>
      <c r="L145" s="68"/>
      <c r="M145" s="69"/>
      <c r="N145" s="70"/>
      <c r="O145" s="70"/>
      <c r="P145" s="70"/>
      <c r="Q145" s="70"/>
    </row>
    <row r="146" spans="1:17" ht="15.75" thickBot="1">
      <c r="A146" s="247"/>
      <c r="B146" s="247"/>
      <c r="C146" s="247"/>
      <c r="D146" s="247"/>
      <c r="E146" s="247"/>
      <c r="F146" s="247"/>
      <c r="G146" s="247"/>
      <c r="H146" s="247"/>
      <c r="I146" s="71"/>
      <c r="J146" s="71"/>
      <c r="K146" s="71"/>
      <c r="L146" s="243" t="s">
        <v>50</v>
      </c>
      <c r="M146" s="248"/>
      <c r="N146" s="248"/>
      <c r="O146" s="248"/>
      <c r="P146" s="248"/>
      <c r="Q146" s="249"/>
    </row>
    <row r="147" spans="1:17" ht="15">
      <c r="A147" s="67"/>
      <c r="B147" s="67"/>
      <c r="C147" s="67"/>
      <c r="D147" s="67"/>
      <c r="E147" s="67"/>
      <c r="F147" s="67"/>
      <c r="G147" s="67"/>
      <c r="H147" s="67"/>
      <c r="I147" s="71"/>
      <c r="J147" s="71"/>
      <c r="K147" s="71"/>
      <c r="L147" s="29"/>
      <c r="M147" s="29"/>
      <c r="N147" s="29"/>
      <c r="O147" s="29"/>
      <c r="P147" s="29"/>
      <c r="Q147" s="29"/>
    </row>
    <row r="148" spans="1:17" ht="18">
      <c r="A148" s="74"/>
      <c r="B148" s="72"/>
      <c r="C148" s="72"/>
      <c r="D148" s="72"/>
      <c r="E148" s="72"/>
      <c r="F148" s="72"/>
      <c r="G148" s="72"/>
      <c r="H148" s="72"/>
      <c r="I148" s="72"/>
      <c r="J148" s="30"/>
      <c r="K148" s="30"/>
      <c r="L148" s="30"/>
      <c r="M148" s="30"/>
      <c r="N148" s="30"/>
      <c r="O148" s="30"/>
      <c r="P148" s="30"/>
      <c r="Q148" s="30"/>
    </row>
    <row r="149" spans="1:17" ht="15" customHeight="1">
      <c r="A149" s="199" t="str">
        <f>CONCATENATE("Załącznik do listu przewozowego nr ",'List przewozowy'!$A$4)</f>
        <v>Załącznik do listu przewozowego nr </v>
      </c>
      <c r="B149" s="199"/>
      <c r="C149" s="199"/>
      <c r="D149" s="199"/>
      <c r="E149" s="199"/>
      <c r="F149" s="199"/>
      <c r="G149" s="199"/>
      <c r="H149" s="199"/>
      <c r="I149" s="199"/>
      <c r="J149" s="199"/>
      <c r="K149" s="199"/>
      <c r="L149" s="199"/>
      <c r="M149" s="199"/>
      <c r="N149" s="199"/>
      <c r="O149" s="199"/>
      <c r="P149" s="199"/>
      <c r="Q149" s="199"/>
    </row>
    <row r="150" spans="1:17" ht="15.75" customHeight="1">
      <c r="A150" s="199"/>
      <c r="B150" s="199"/>
      <c r="C150" s="199"/>
      <c r="D150" s="199"/>
      <c r="E150" s="199"/>
      <c r="F150" s="199"/>
      <c r="G150" s="199"/>
      <c r="H150" s="199"/>
      <c r="I150" s="199"/>
      <c r="J150" s="199"/>
      <c r="K150" s="199"/>
      <c r="L150" s="199"/>
      <c r="M150" s="199"/>
      <c r="N150" s="199"/>
      <c r="O150" s="199"/>
      <c r="P150" s="199"/>
      <c r="Q150" s="199"/>
    </row>
    <row r="151" spans="1:17" ht="18">
      <c r="A151" s="31"/>
      <c r="B151" s="31"/>
      <c r="C151" s="31"/>
      <c r="D151" s="31"/>
      <c r="E151" s="31"/>
      <c r="F151" s="32"/>
      <c r="G151" s="32"/>
      <c r="H151" s="32"/>
      <c r="I151" s="32"/>
      <c r="J151" s="31"/>
      <c r="K151" s="31"/>
      <c r="L151" s="31"/>
      <c r="M151" s="31"/>
      <c r="N151" s="31"/>
      <c r="O151" s="31"/>
      <c r="P151" s="28"/>
      <c r="Q151" s="28"/>
    </row>
    <row r="152" spans="1:17" ht="15">
      <c r="A152" s="200" t="s">
        <v>34</v>
      </c>
      <c r="B152" s="201"/>
      <c r="C152" s="201"/>
      <c r="D152" s="201"/>
      <c r="E152" s="201"/>
      <c r="F152" s="201"/>
      <c r="G152" s="202"/>
      <c r="H152" s="203">
        <f>'List przewozowy'!$G$4</f>
        <v>0</v>
      </c>
      <c r="I152" s="204"/>
      <c r="J152" s="204"/>
      <c r="K152" s="204"/>
      <c r="L152" s="204"/>
      <c r="M152" s="205"/>
      <c r="N152" s="33" t="s">
        <v>35</v>
      </c>
      <c r="O152" s="231">
        <f>'List przewozowy'!$H$22</f>
        <v>0</v>
      </c>
      <c r="P152" s="232"/>
      <c r="Q152" s="233"/>
    </row>
    <row r="153" ht="15.75" thickBot="1">
      <c r="F153" s="34"/>
    </row>
    <row r="154" spans="1:17" ht="15">
      <c r="A154" s="209" t="s">
        <v>36</v>
      </c>
      <c r="B154" s="228" t="s">
        <v>37</v>
      </c>
      <c r="C154" s="229"/>
      <c r="D154" s="229"/>
      <c r="E154" s="229"/>
      <c r="F154" s="229"/>
      <c r="G154" s="229"/>
      <c r="H154" s="229"/>
      <c r="I154" s="229"/>
      <c r="J154" s="229"/>
      <c r="K154" s="230"/>
      <c r="L154" s="209" t="s">
        <v>21</v>
      </c>
      <c r="M154" s="195" t="s">
        <v>38</v>
      </c>
      <c r="N154" s="196"/>
      <c r="O154" s="206" t="s">
        <v>39</v>
      </c>
      <c r="P154" s="209" t="s">
        <v>40</v>
      </c>
      <c r="Q154" s="210"/>
    </row>
    <row r="155" spans="1:17" ht="39">
      <c r="A155" s="211"/>
      <c r="B155" s="215" t="s">
        <v>41</v>
      </c>
      <c r="C155" s="216"/>
      <c r="D155" s="216"/>
      <c r="E155" s="184" t="s">
        <v>42</v>
      </c>
      <c r="F155" s="185"/>
      <c r="G155" s="185"/>
      <c r="H155" s="186"/>
      <c r="I155" s="35" t="s">
        <v>43</v>
      </c>
      <c r="J155" s="36" t="s">
        <v>44</v>
      </c>
      <c r="K155" s="37" t="s">
        <v>45</v>
      </c>
      <c r="L155" s="211"/>
      <c r="M155" s="190" t="s">
        <v>46</v>
      </c>
      <c r="N155" s="197" t="s">
        <v>47</v>
      </c>
      <c r="O155" s="207"/>
      <c r="P155" s="211"/>
      <c r="Q155" s="212"/>
    </row>
    <row r="156" spans="1:17" ht="15.75" thickBot="1">
      <c r="A156" s="213"/>
      <c r="B156" s="217"/>
      <c r="C156" s="218"/>
      <c r="D156" s="218"/>
      <c r="E156" s="187"/>
      <c r="F156" s="188"/>
      <c r="G156" s="188"/>
      <c r="H156" s="189"/>
      <c r="I156" s="38"/>
      <c r="J156" s="191" t="s">
        <v>48</v>
      </c>
      <c r="K156" s="198"/>
      <c r="L156" s="213"/>
      <c r="M156" s="191"/>
      <c r="N156" s="198"/>
      <c r="O156" s="208"/>
      <c r="P156" s="213"/>
      <c r="Q156" s="214"/>
    </row>
    <row r="157" spans="1:17" ht="15">
      <c r="A157" s="39">
        <v>1</v>
      </c>
      <c r="B157" s="226">
        <f aca="true" t="shared" si="79" ref="B157:B188">IF(B84="","",B84)</f>
      </c>
      <c r="C157" s="234"/>
      <c r="D157" s="235"/>
      <c r="E157" s="192">
        <f aca="true" t="shared" si="80" ref="E157:E188">IF(E84="","",E84)</f>
      </c>
      <c r="F157" s="193"/>
      <c r="G157" s="193"/>
      <c r="H157" s="194"/>
      <c r="I157" s="75">
        <f aca="true" t="shared" si="81" ref="I157:Q157">IF(I84="","",I84)</f>
      </c>
      <c r="J157" s="42">
        <f t="shared" si="81"/>
      </c>
      <c r="K157" s="42">
        <f t="shared" si="81"/>
      </c>
      <c r="L157" s="43">
        <f t="shared" si="81"/>
      </c>
      <c r="M157" s="82">
        <f t="shared" si="81"/>
      </c>
      <c r="N157" s="44">
        <f t="shared" si="81"/>
      </c>
      <c r="O157" s="45">
        <f t="shared" si="81"/>
      </c>
      <c r="P157" s="226">
        <f t="shared" si="81"/>
      </c>
      <c r="Q157" s="227">
        <f t="shared" si="81"/>
      </c>
    </row>
    <row r="158" spans="1:17" ht="15">
      <c r="A158" s="46">
        <v>2</v>
      </c>
      <c r="B158" s="219">
        <f t="shared" si="79"/>
      </c>
      <c r="C158" s="220"/>
      <c r="D158" s="221"/>
      <c r="E158" s="222">
        <f t="shared" si="80"/>
      </c>
      <c r="F158" s="223"/>
      <c r="G158" s="223"/>
      <c r="H158" s="224"/>
      <c r="I158" s="47">
        <f aca="true" t="shared" si="82" ref="I158:Q158">IF(I85="","",I85)</f>
      </c>
      <c r="J158" s="48">
        <f t="shared" si="82"/>
      </c>
      <c r="K158" s="48">
        <f t="shared" si="82"/>
      </c>
      <c r="L158" s="46">
        <f t="shared" si="82"/>
      </c>
      <c r="M158" s="83">
        <f t="shared" si="82"/>
      </c>
      <c r="N158" s="49">
        <f t="shared" si="82"/>
      </c>
      <c r="O158" s="50">
        <f t="shared" si="82"/>
      </c>
      <c r="P158" s="219">
        <f t="shared" si="82"/>
      </c>
      <c r="Q158" s="225">
        <f t="shared" si="82"/>
      </c>
    </row>
    <row r="159" spans="1:17" ht="15">
      <c r="A159" s="46">
        <v>3</v>
      </c>
      <c r="B159" s="219">
        <f t="shared" si="79"/>
      </c>
      <c r="C159" s="220"/>
      <c r="D159" s="221"/>
      <c r="E159" s="222">
        <f t="shared" si="80"/>
      </c>
      <c r="F159" s="223"/>
      <c r="G159" s="223"/>
      <c r="H159" s="224"/>
      <c r="I159" s="47">
        <f aca="true" t="shared" si="83" ref="I159:Q159">IF(I86="","",I86)</f>
      </c>
      <c r="J159" s="48">
        <f t="shared" si="83"/>
      </c>
      <c r="K159" s="48">
        <f t="shared" si="83"/>
      </c>
      <c r="L159" s="46">
        <f t="shared" si="83"/>
      </c>
      <c r="M159" s="83">
        <f t="shared" si="83"/>
      </c>
      <c r="N159" s="49">
        <f t="shared" si="83"/>
      </c>
      <c r="O159" s="50">
        <f t="shared" si="83"/>
      </c>
      <c r="P159" s="219">
        <f t="shared" si="83"/>
      </c>
      <c r="Q159" s="225">
        <f t="shared" si="83"/>
      </c>
    </row>
    <row r="160" spans="1:17" ht="15">
      <c r="A160" s="46">
        <v>4</v>
      </c>
      <c r="B160" s="219">
        <f t="shared" si="79"/>
      </c>
      <c r="C160" s="220"/>
      <c r="D160" s="221"/>
      <c r="E160" s="222">
        <f t="shared" si="80"/>
      </c>
      <c r="F160" s="223"/>
      <c r="G160" s="223"/>
      <c r="H160" s="224"/>
      <c r="I160" s="47">
        <f aca="true" t="shared" si="84" ref="I160:Q160">IF(I87="","",I87)</f>
      </c>
      <c r="J160" s="48">
        <f t="shared" si="84"/>
      </c>
      <c r="K160" s="48">
        <f t="shared" si="84"/>
      </c>
      <c r="L160" s="46">
        <f t="shared" si="84"/>
      </c>
      <c r="M160" s="83">
        <f t="shared" si="84"/>
      </c>
      <c r="N160" s="49">
        <f t="shared" si="84"/>
      </c>
      <c r="O160" s="50">
        <f t="shared" si="84"/>
      </c>
      <c r="P160" s="219">
        <f t="shared" si="84"/>
      </c>
      <c r="Q160" s="225">
        <f t="shared" si="84"/>
      </c>
    </row>
    <row r="161" spans="1:17" ht="15">
      <c r="A161" s="46">
        <v>5</v>
      </c>
      <c r="B161" s="219">
        <f t="shared" si="79"/>
      </c>
      <c r="C161" s="220"/>
      <c r="D161" s="221"/>
      <c r="E161" s="222">
        <f t="shared" si="80"/>
      </c>
      <c r="F161" s="223"/>
      <c r="G161" s="223"/>
      <c r="H161" s="224"/>
      <c r="I161" s="47">
        <f aca="true" t="shared" si="85" ref="I161:Q161">IF(I88="","",I88)</f>
      </c>
      <c r="J161" s="48">
        <f t="shared" si="85"/>
      </c>
      <c r="K161" s="48">
        <f t="shared" si="85"/>
      </c>
      <c r="L161" s="46">
        <f t="shared" si="85"/>
      </c>
      <c r="M161" s="83">
        <f t="shared" si="85"/>
      </c>
      <c r="N161" s="49">
        <f t="shared" si="85"/>
      </c>
      <c r="O161" s="50">
        <f t="shared" si="85"/>
      </c>
      <c r="P161" s="219">
        <f t="shared" si="85"/>
      </c>
      <c r="Q161" s="225">
        <f t="shared" si="85"/>
      </c>
    </row>
    <row r="162" spans="1:17" ht="15">
      <c r="A162" s="46">
        <v>6</v>
      </c>
      <c r="B162" s="219">
        <f t="shared" si="79"/>
      </c>
      <c r="C162" s="220"/>
      <c r="D162" s="221"/>
      <c r="E162" s="222">
        <f t="shared" si="80"/>
      </c>
      <c r="F162" s="223"/>
      <c r="G162" s="223"/>
      <c r="H162" s="224"/>
      <c r="I162" s="47">
        <f aca="true" t="shared" si="86" ref="I162:Q162">IF(I89="","",I89)</f>
      </c>
      <c r="J162" s="48">
        <f t="shared" si="86"/>
      </c>
      <c r="K162" s="48">
        <f t="shared" si="86"/>
      </c>
      <c r="L162" s="46">
        <f t="shared" si="86"/>
      </c>
      <c r="M162" s="83">
        <f t="shared" si="86"/>
      </c>
      <c r="N162" s="49">
        <f t="shared" si="86"/>
      </c>
      <c r="O162" s="50">
        <f t="shared" si="86"/>
      </c>
      <c r="P162" s="219">
        <f t="shared" si="86"/>
      </c>
      <c r="Q162" s="225">
        <f t="shared" si="86"/>
      </c>
    </row>
    <row r="163" spans="1:17" ht="15">
      <c r="A163" s="46">
        <v>7</v>
      </c>
      <c r="B163" s="219">
        <f t="shared" si="79"/>
      </c>
      <c r="C163" s="220"/>
      <c r="D163" s="221"/>
      <c r="E163" s="222">
        <f t="shared" si="80"/>
      </c>
      <c r="F163" s="223"/>
      <c r="G163" s="223"/>
      <c r="H163" s="224"/>
      <c r="I163" s="47">
        <f aca="true" t="shared" si="87" ref="I163:Q163">IF(I90="","",I90)</f>
      </c>
      <c r="J163" s="48">
        <f t="shared" si="87"/>
      </c>
      <c r="K163" s="48">
        <f t="shared" si="87"/>
      </c>
      <c r="L163" s="46">
        <f t="shared" si="87"/>
      </c>
      <c r="M163" s="83">
        <f t="shared" si="87"/>
      </c>
      <c r="N163" s="49">
        <f t="shared" si="87"/>
      </c>
      <c r="O163" s="50">
        <f t="shared" si="87"/>
      </c>
      <c r="P163" s="219">
        <f t="shared" si="87"/>
      </c>
      <c r="Q163" s="225">
        <f t="shared" si="87"/>
      </c>
    </row>
    <row r="164" spans="1:17" ht="15">
      <c r="A164" s="46">
        <v>8</v>
      </c>
      <c r="B164" s="219">
        <f t="shared" si="79"/>
      </c>
      <c r="C164" s="220"/>
      <c r="D164" s="221"/>
      <c r="E164" s="222">
        <f t="shared" si="80"/>
      </c>
      <c r="F164" s="223"/>
      <c r="G164" s="223"/>
      <c r="H164" s="224"/>
      <c r="I164" s="47">
        <f aca="true" t="shared" si="88" ref="I164:Q164">IF(I91="","",I91)</f>
      </c>
      <c r="J164" s="48">
        <f t="shared" si="88"/>
      </c>
      <c r="K164" s="48">
        <f t="shared" si="88"/>
      </c>
      <c r="L164" s="46">
        <f t="shared" si="88"/>
      </c>
      <c r="M164" s="83">
        <f t="shared" si="88"/>
      </c>
      <c r="N164" s="49">
        <f t="shared" si="88"/>
      </c>
      <c r="O164" s="50">
        <f t="shared" si="88"/>
      </c>
      <c r="P164" s="219">
        <f t="shared" si="88"/>
      </c>
      <c r="Q164" s="225">
        <f t="shared" si="88"/>
      </c>
    </row>
    <row r="165" spans="1:17" ht="15">
      <c r="A165" s="46">
        <v>9</v>
      </c>
      <c r="B165" s="219">
        <f t="shared" si="79"/>
      </c>
      <c r="C165" s="220"/>
      <c r="D165" s="221"/>
      <c r="E165" s="222">
        <f t="shared" si="80"/>
      </c>
      <c r="F165" s="223"/>
      <c r="G165" s="223"/>
      <c r="H165" s="224"/>
      <c r="I165" s="47">
        <f aca="true" t="shared" si="89" ref="I165:Q165">IF(I92="","",I92)</f>
      </c>
      <c r="J165" s="48">
        <f t="shared" si="89"/>
      </c>
      <c r="K165" s="48">
        <f t="shared" si="89"/>
      </c>
      <c r="L165" s="46">
        <f t="shared" si="89"/>
      </c>
      <c r="M165" s="83">
        <f t="shared" si="89"/>
      </c>
      <c r="N165" s="49">
        <f t="shared" si="89"/>
      </c>
      <c r="O165" s="50">
        <f t="shared" si="89"/>
      </c>
      <c r="P165" s="219">
        <f t="shared" si="89"/>
      </c>
      <c r="Q165" s="225">
        <f t="shared" si="89"/>
      </c>
    </row>
    <row r="166" spans="1:17" ht="15.75" thickBot="1">
      <c r="A166" s="51">
        <v>10</v>
      </c>
      <c r="B166" s="236">
        <f t="shared" si="79"/>
      </c>
      <c r="C166" s="237"/>
      <c r="D166" s="238"/>
      <c r="E166" s="239">
        <f t="shared" si="80"/>
      </c>
      <c r="F166" s="240"/>
      <c r="G166" s="240"/>
      <c r="H166" s="241"/>
      <c r="I166" s="52">
        <f aca="true" t="shared" si="90" ref="I166:Q166">IF(I93="","",I93)</f>
      </c>
      <c r="J166" s="53">
        <f t="shared" si="90"/>
      </c>
      <c r="K166" s="53">
        <f t="shared" si="90"/>
      </c>
      <c r="L166" s="51">
        <f t="shared" si="90"/>
      </c>
      <c r="M166" s="84">
        <f t="shared" si="90"/>
      </c>
      <c r="N166" s="54">
        <f t="shared" si="90"/>
      </c>
      <c r="O166" s="55">
        <f t="shared" si="90"/>
      </c>
      <c r="P166" s="236">
        <f t="shared" si="90"/>
      </c>
      <c r="Q166" s="242">
        <f t="shared" si="90"/>
      </c>
    </row>
    <row r="167" spans="1:17" ht="15">
      <c r="A167" s="39">
        <v>11</v>
      </c>
      <c r="B167" s="226">
        <f t="shared" si="79"/>
      </c>
      <c r="C167" s="234"/>
      <c r="D167" s="235"/>
      <c r="E167" s="192">
        <f t="shared" si="80"/>
      </c>
      <c r="F167" s="193"/>
      <c r="G167" s="193"/>
      <c r="H167" s="194"/>
      <c r="I167" s="40">
        <f aca="true" t="shared" si="91" ref="I167:Q167">IF(I94="","",I94)</f>
      </c>
      <c r="J167" s="56">
        <f t="shared" si="91"/>
      </c>
      <c r="K167" s="56">
        <f t="shared" si="91"/>
      </c>
      <c r="L167" s="39">
        <f t="shared" si="91"/>
      </c>
      <c r="M167" s="85">
        <f t="shared" si="91"/>
      </c>
      <c r="N167" s="57">
        <f t="shared" si="91"/>
      </c>
      <c r="O167" s="45">
        <f t="shared" si="91"/>
      </c>
      <c r="P167" s="226">
        <f t="shared" si="91"/>
      </c>
      <c r="Q167" s="227">
        <f t="shared" si="91"/>
      </c>
    </row>
    <row r="168" spans="1:17" ht="15">
      <c r="A168" s="46">
        <v>12</v>
      </c>
      <c r="B168" s="219">
        <f t="shared" si="79"/>
      </c>
      <c r="C168" s="220"/>
      <c r="D168" s="221"/>
      <c r="E168" s="222">
        <f t="shared" si="80"/>
      </c>
      <c r="F168" s="223"/>
      <c r="G168" s="223"/>
      <c r="H168" s="224"/>
      <c r="I168" s="47">
        <f aca="true" t="shared" si="92" ref="I168:Q168">IF(I95="","",I95)</f>
      </c>
      <c r="J168" s="48">
        <f t="shared" si="92"/>
      </c>
      <c r="K168" s="48">
        <f t="shared" si="92"/>
      </c>
      <c r="L168" s="46">
        <f t="shared" si="92"/>
      </c>
      <c r="M168" s="83">
        <f t="shared" si="92"/>
      </c>
      <c r="N168" s="49">
        <f t="shared" si="92"/>
      </c>
      <c r="O168" s="50">
        <f t="shared" si="92"/>
      </c>
      <c r="P168" s="219">
        <f t="shared" si="92"/>
      </c>
      <c r="Q168" s="225">
        <f t="shared" si="92"/>
      </c>
    </row>
    <row r="169" spans="1:17" ht="15">
      <c r="A169" s="46">
        <v>13</v>
      </c>
      <c r="B169" s="219">
        <f t="shared" si="79"/>
      </c>
      <c r="C169" s="220"/>
      <c r="D169" s="221"/>
      <c r="E169" s="222">
        <f t="shared" si="80"/>
      </c>
      <c r="F169" s="223"/>
      <c r="G169" s="223"/>
      <c r="H169" s="224"/>
      <c r="I169" s="47">
        <f aca="true" t="shared" si="93" ref="I169:Q169">IF(I96="","",I96)</f>
      </c>
      <c r="J169" s="48">
        <f t="shared" si="93"/>
      </c>
      <c r="K169" s="48">
        <f t="shared" si="93"/>
      </c>
      <c r="L169" s="46">
        <f t="shared" si="93"/>
      </c>
      <c r="M169" s="83">
        <f t="shared" si="93"/>
      </c>
      <c r="N169" s="49">
        <f t="shared" si="93"/>
      </c>
      <c r="O169" s="50">
        <f t="shared" si="93"/>
      </c>
      <c r="P169" s="219">
        <f t="shared" si="93"/>
      </c>
      <c r="Q169" s="225">
        <f t="shared" si="93"/>
      </c>
    </row>
    <row r="170" spans="1:17" ht="15">
      <c r="A170" s="46">
        <v>14</v>
      </c>
      <c r="B170" s="219">
        <f t="shared" si="79"/>
      </c>
      <c r="C170" s="220"/>
      <c r="D170" s="221"/>
      <c r="E170" s="222">
        <f t="shared" si="80"/>
      </c>
      <c r="F170" s="223"/>
      <c r="G170" s="223"/>
      <c r="H170" s="224"/>
      <c r="I170" s="47">
        <f aca="true" t="shared" si="94" ref="I170:Q170">IF(I97="","",I97)</f>
      </c>
      <c r="J170" s="48">
        <f t="shared" si="94"/>
      </c>
      <c r="K170" s="48">
        <f t="shared" si="94"/>
      </c>
      <c r="L170" s="46">
        <f t="shared" si="94"/>
      </c>
      <c r="M170" s="83">
        <f t="shared" si="94"/>
      </c>
      <c r="N170" s="49">
        <f t="shared" si="94"/>
      </c>
      <c r="O170" s="50">
        <f t="shared" si="94"/>
      </c>
      <c r="P170" s="219">
        <f t="shared" si="94"/>
      </c>
      <c r="Q170" s="225">
        <f t="shared" si="94"/>
      </c>
    </row>
    <row r="171" spans="1:17" ht="15">
      <c r="A171" s="46">
        <v>15</v>
      </c>
      <c r="B171" s="219">
        <f t="shared" si="79"/>
      </c>
      <c r="C171" s="220"/>
      <c r="D171" s="221"/>
      <c r="E171" s="222">
        <f t="shared" si="80"/>
      </c>
      <c r="F171" s="223"/>
      <c r="G171" s="223"/>
      <c r="H171" s="224"/>
      <c r="I171" s="47">
        <f aca="true" t="shared" si="95" ref="I171:Q171">IF(I98="","",I98)</f>
      </c>
      <c r="J171" s="48">
        <f t="shared" si="95"/>
      </c>
      <c r="K171" s="48">
        <f t="shared" si="95"/>
      </c>
      <c r="L171" s="46">
        <f t="shared" si="95"/>
      </c>
      <c r="M171" s="83">
        <f t="shared" si="95"/>
      </c>
      <c r="N171" s="49">
        <f t="shared" si="95"/>
      </c>
      <c r="O171" s="50">
        <f t="shared" si="95"/>
      </c>
      <c r="P171" s="219">
        <f t="shared" si="95"/>
      </c>
      <c r="Q171" s="225">
        <f t="shared" si="95"/>
      </c>
    </row>
    <row r="172" spans="1:17" ht="15">
      <c r="A172" s="46">
        <v>16</v>
      </c>
      <c r="B172" s="219">
        <f t="shared" si="79"/>
      </c>
      <c r="C172" s="220"/>
      <c r="D172" s="221"/>
      <c r="E172" s="222">
        <f t="shared" si="80"/>
      </c>
      <c r="F172" s="223"/>
      <c r="G172" s="223"/>
      <c r="H172" s="224"/>
      <c r="I172" s="47">
        <f aca="true" t="shared" si="96" ref="I172:Q172">IF(I99="","",I99)</f>
      </c>
      <c r="J172" s="48">
        <f t="shared" si="96"/>
      </c>
      <c r="K172" s="48">
        <f t="shared" si="96"/>
      </c>
      <c r="L172" s="46">
        <f t="shared" si="96"/>
      </c>
      <c r="M172" s="83">
        <f t="shared" si="96"/>
      </c>
      <c r="N172" s="49">
        <f t="shared" si="96"/>
      </c>
      <c r="O172" s="50">
        <f t="shared" si="96"/>
      </c>
      <c r="P172" s="219">
        <f t="shared" si="96"/>
      </c>
      <c r="Q172" s="225">
        <f t="shared" si="96"/>
      </c>
    </row>
    <row r="173" spans="1:17" ht="15">
      <c r="A173" s="46">
        <v>17</v>
      </c>
      <c r="B173" s="219">
        <f t="shared" si="79"/>
      </c>
      <c r="C173" s="220"/>
      <c r="D173" s="221"/>
      <c r="E173" s="222">
        <f t="shared" si="80"/>
      </c>
      <c r="F173" s="223"/>
      <c r="G173" s="223"/>
      <c r="H173" s="224"/>
      <c r="I173" s="47">
        <f aca="true" t="shared" si="97" ref="I173:Q173">IF(I100="","",I100)</f>
      </c>
      <c r="J173" s="48">
        <f t="shared" si="97"/>
      </c>
      <c r="K173" s="48">
        <f t="shared" si="97"/>
      </c>
      <c r="L173" s="46">
        <f t="shared" si="97"/>
      </c>
      <c r="M173" s="83">
        <f t="shared" si="97"/>
      </c>
      <c r="N173" s="49">
        <f t="shared" si="97"/>
      </c>
      <c r="O173" s="50">
        <f t="shared" si="97"/>
      </c>
      <c r="P173" s="219">
        <f t="shared" si="97"/>
      </c>
      <c r="Q173" s="225">
        <f t="shared" si="97"/>
      </c>
    </row>
    <row r="174" spans="1:17" ht="15">
      <c r="A174" s="46">
        <v>18</v>
      </c>
      <c r="B174" s="219">
        <f t="shared" si="79"/>
      </c>
      <c r="C174" s="220"/>
      <c r="D174" s="221"/>
      <c r="E174" s="222">
        <f t="shared" si="80"/>
      </c>
      <c r="F174" s="223"/>
      <c r="G174" s="223"/>
      <c r="H174" s="224"/>
      <c r="I174" s="47">
        <f aca="true" t="shared" si="98" ref="I174:Q174">IF(I101="","",I101)</f>
      </c>
      <c r="J174" s="48">
        <f t="shared" si="98"/>
      </c>
      <c r="K174" s="48">
        <f t="shared" si="98"/>
      </c>
      <c r="L174" s="46">
        <f t="shared" si="98"/>
      </c>
      <c r="M174" s="83">
        <f t="shared" si="98"/>
      </c>
      <c r="N174" s="49">
        <f t="shared" si="98"/>
      </c>
      <c r="O174" s="50">
        <f t="shared" si="98"/>
      </c>
      <c r="P174" s="219">
        <f t="shared" si="98"/>
      </c>
      <c r="Q174" s="225">
        <f t="shared" si="98"/>
      </c>
    </row>
    <row r="175" spans="1:17" ht="15">
      <c r="A175" s="46">
        <v>19</v>
      </c>
      <c r="B175" s="219">
        <f t="shared" si="79"/>
      </c>
      <c r="C175" s="220"/>
      <c r="D175" s="221"/>
      <c r="E175" s="222">
        <f t="shared" si="80"/>
      </c>
      <c r="F175" s="223"/>
      <c r="G175" s="223"/>
      <c r="H175" s="224"/>
      <c r="I175" s="47">
        <f aca="true" t="shared" si="99" ref="I175:Q175">IF(I102="","",I102)</f>
      </c>
      <c r="J175" s="48">
        <f t="shared" si="99"/>
      </c>
      <c r="K175" s="48">
        <f t="shared" si="99"/>
      </c>
      <c r="L175" s="46">
        <f t="shared" si="99"/>
      </c>
      <c r="M175" s="83">
        <f t="shared" si="99"/>
      </c>
      <c r="N175" s="49">
        <f t="shared" si="99"/>
      </c>
      <c r="O175" s="50">
        <f t="shared" si="99"/>
      </c>
      <c r="P175" s="219">
        <f t="shared" si="99"/>
      </c>
      <c r="Q175" s="225">
        <f t="shared" si="99"/>
      </c>
    </row>
    <row r="176" spans="1:17" ht="15.75" thickBot="1">
      <c r="A176" s="51">
        <v>20</v>
      </c>
      <c r="B176" s="236">
        <f t="shared" si="79"/>
      </c>
      <c r="C176" s="237"/>
      <c r="D176" s="238"/>
      <c r="E176" s="239">
        <f t="shared" si="80"/>
      </c>
      <c r="F176" s="240"/>
      <c r="G176" s="240"/>
      <c r="H176" s="241"/>
      <c r="I176" s="52">
        <f aca="true" t="shared" si="100" ref="I176:Q176">IF(I103="","",I103)</f>
      </c>
      <c r="J176" s="53">
        <f t="shared" si="100"/>
      </c>
      <c r="K176" s="53">
        <f t="shared" si="100"/>
      </c>
      <c r="L176" s="51">
        <f t="shared" si="100"/>
      </c>
      <c r="M176" s="84">
        <f t="shared" si="100"/>
      </c>
      <c r="N176" s="54">
        <f t="shared" si="100"/>
      </c>
      <c r="O176" s="55">
        <f t="shared" si="100"/>
      </c>
      <c r="P176" s="236">
        <f t="shared" si="100"/>
      </c>
      <c r="Q176" s="242">
        <f t="shared" si="100"/>
      </c>
    </row>
    <row r="177" spans="1:17" ht="15">
      <c r="A177" s="39">
        <v>21</v>
      </c>
      <c r="B177" s="226">
        <f t="shared" si="79"/>
      </c>
      <c r="C177" s="234"/>
      <c r="D177" s="235"/>
      <c r="E177" s="192">
        <f t="shared" si="80"/>
      </c>
      <c r="F177" s="193"/>
      <c r="G177" s="193"/>
      <c r="H177" s="194"/>
      <c r="I177" s="40">
        <f aca="true" t="shared" si="101" ref="I177:Q177">IF(I104="","",I104)</f>
      </c>
      <c r="J177" s="56">
        <f t="shared" si="101"/>
      </c>
      <c r="K177" s="56">
        <f t="shared" si="101"/>
      </c>
      <c r="L177" s="39">
        <f t="shared" si="101"/>
      </c>
      <c r="M177" s="85">
        <f t="shared" si="101"/>
      </c>
      <c r="N177" s="57">
        <f t="shared" si="101"/>
      </c>
      <c r="O177" s="45">
        <f t="shared" si="101"/>
      </c>
      <c r="P177" s="226">
        <f t="shared" si="101"/>
      </c>
      <c r="Q177" s="227">
        <f t="shared" si="101"/>
      </c>
    </row>
    <row r="178" spans="1:17" ht="15">
      <c r="A178" s="46">
        <v>22</v>
      </c>
      <c r="B178" s="219">
        <f t="shared" si="79"/>
      </c>
      <c r="C178" s="220"/>
      <c r="D178" s="221"/>
      <c r="E178" s="222">
        <f t="shared" si="80"/>
      </c>
      <c r="F178" s="223"/>
      <c r="G178" s="223"/>
      <c r="H178" s="224"/>
      <c r="I178" s="47">
        <f aca="true" t="shared" si="102" ref="I178:Q178">IF(I105="","",I105)</f>
      </c>
      <c r="J178" s="48">
        <f t="shared" si="102"/>
      </c>
      <c r="K178" s="48">
        <f t="shared" si="102"/>
      </c>
      <c r="L178" s="46">
        <f t="shared" si="102"/>
      </c>
      <c r="M178" s="83">
        <f t="shared" si="102"/>
      </c>
      <c r="N178" s="49">
        <f t="shared" si="102"/>
      </c>
      <c r="O178" s="50">
        <f t="shared" si="102"/>
      </c>
      <c r="P178" s="219">
        <f t="shared" si="102"/>
      </c>
      <c r="Q178" s="225">
        <f t="shared" si="102"/>
      </c>
    </row>
    <row r="179" spans="1:17" ht="15">
      <c r="A179" s="46">
        <v>23</v>
      </c>
      <c r="B179" s="219">
        <f t="shared" si="79"/>
      </c>
      <c r="C179" s="220"/>
      <c r="D179" s="221"/>
      <c r="E179" s="222">
        <f t="shared" si="80"/>
      </c>
      <c r="F179" s="223"/>
      <c r="G179" s="223"/>
      <c r="H179" s="224"/>
      <c r="I179" s="47">
        <f aca="true" t="shared" si="103" ref="I179:Q179">IF(I106="","",I106)</f>
      </c>
      <c r="J179" s="48">
        <f t="shared" si="103"/>
      </c>
      <c r="K179" s="48">
        <f t="shared" si="103"/>
      </c>
      <c r="L179" s="46">
        <f t="shared" si="103"/>
      </c>
      <c r="M179" s="83">
        <f t="shared" si="103"/>
      </c>
      <c r="N179" s="49">
        <f t="shared" si="103"/>
      </c>
      <c r="O179" s="50">
        <f t="shared" si="103"/>
      </c>
      <c r="P179" s="219">
        <f t="shared" si="103"/>
      </c>
      <c r="Q179" s="225">
        <f t="shared" si="103"/>
      </c>
    </row>
    <row r="180" spans="1:17" ht="15">
      <c r="A180" s="46">
        <v>24</v>
      </c>
      <c r="B180" s="219">
        <f t="shared" si="79"/>
      </c>
      <c r="C180" s="220"/>
      <c r="D180" s="221"/>
      <c r="E180" s="222">
        <f t="shared" si="80"/>
      </c>
      <c r="F180" s="223"/>
      <c r="G180" s="223"/>
      <c r="H180" s="224"/>
      <c r="I180" s="47">
        <f aca="true" t="shared" si="104" ref="I180:Q180">IF(I107="","",I107)</f>
      </c>
      <c r="J180" s="48">
        <f t="shared" si="104"/>
      </c>
      <c r="K180" s="48">
        <f t="shared" si="104"/>
      </c>
      <c r="L180" s="46">
        <f t="shared" si="104"/>
      </c>
      <c r="M180" s="83">
        <f t="shared" si="104"/>
      </c>
      <c r="N180" s="49">
        <f t="shared" si="104"/>
      </c>
      <c r="O180" s="50">
        <f t="shared" si="104"/>
      </c>
      <c r="P180" s="219">
        <f t="shared" si="104"/>
      </c>
      <c r="Q180" s="225">
        <f t="shared" si="104"/>
      </c>
    </row>
    <row r="181" spans="1:17" ht="15">
      <c r="A181" s="46">
        <v>25</v>
      </c>
      <c r="B181" s="219">
        <f t="shared" si="79"/>
      </c>
      <c r="C181" s="220"/>
      <c r="D181" s="221"/>
      <c r="E181" s="222">
        <f t="shared" si="80"/>
      </c>
      <c r="F181" s="223"/>
      <c r="G181" s="223"/>
      <c r="H181" s="224"/>
      <c r="I181" s="47">
        <f aca="true" t="shared" si="105" ref="I181:Q181">IF(I108="","",I108)</f>
      </c>
      <c r="J181" s="48">
        <f t="shared" si="105"/>
      </c>
      <c r="K181" s="48">
        <f t="shared" si="105"/>
      </c>
      <c r="L181" s="46">
        <f t="shared" si="105"/>
      </c>
      <c r="M181" s="83">
        <f t="shared" si="105"/>
      </c>
      <c r="N181" s="49">
        <f t="shared" si="105"/>
      </c>
      <c r="O181" s="50">
        <f t="shared" si="105"/>
      </c>
      <c r="P181" s="219">
        <f t="shared" si="105"/>
      </c>
      <c r="Q181" s="225">
        <f t="shared" si="105"/>
      </c>
    </row>
    <row r="182" spans="1:17" ht="15">
      <c r="A182" s="46">
        <v>26</v>
      </c>
      <c r="B182" s="219">
        <f t="shared" si="79"/>
      </c>
      <c r="C182" s="220"/>
      <c r="D182" s="221"/>
      <c r="E182" s="222">
        <f t="shared" si="80"/>
      </c>
      <c r="F182" s="223"/>
      <c r="G182" s="223"/>
      <c r="H182" s="224"/>
      <c r="I182" s="47">
        <f aca="true" t="shared" si="106" ref="I182:Q182">IF(I109="","",I109)</f>
      </c>
      <c r="J182" s="48">
        <f t="shared" si="106"/>
      </c>
      <c r="K182" s="48">
        <f t="shared" si="106"/>
      </c>
      <c r="L182" s="46">
        <f t="shared" si="106"/>
      </c>
      <c r="M182" s="83">
        <f t="shared" si="106"/>
      </c>
      <c r="N182" s="49">
        <f t="shared" si="106"/>
      </c>
      <c r="O182" s="50">
        <f t="shared" si="106"/>
      </c>
      <c r="P182" s="219">
        <f t="shared" si="106"/>
      </c>
      <c r="Q182" s="225">
        <f t="shared" si="106"/>
      </c>
    </row>
    <row r="183" spans="1:17" ht="15">
      <c r="A183" s="46">
        <v>27</v>
      </c>
      <c r="B183" s="219">
        <f t="shared" si="79"/>
      </c>
      <c r="C183" s="220"/>
      <c r="D183" s="221"/>
      <c r="E183" s="222">
        <f t="shared" si="80"/>
      </c>
      <c r="F183" s="223"/>
      <c r="G183" s="223"/>
      <c r="H183" s="224"/>
      <c r="I183" s="47">
        <f aca="true" t="shared" si="107" ref="I183:Q183">IF(I110="","",I110)</f>
      </c>
      <c r="J183" s="48">
        <f t="shared" si="107"/>
      </c>
      <c r="K183" s="48">
        <f t="shared" si="107"/>
      </c>
      <c r="L183" s="46">
        <f t="shared" si="107"/>
      </c>
      <c r="M183" s="83">
        <f t="shared" si="107"/>
      </c>
      <c r="N183" s="49">
        <f t="shared" si="107"/>
      </c>
      <c r="O183" s="50">
        <f t="shared" si="107"/>
      </c>
      <c r="P183" s="219">
        <f t="shared" si="107"/>
      </c>
      <c r="Q183" s="225">
        <f t="shared" si="107"/>
      </c>
    </row>
    <row r="184" spans="1:17" ht="15">
      <c r="A184" s="46">
        <v>28</v>
      </c>
      <c r="B184" s="219">
        <f t="shared" si="79"/>
      </c>
      <c r="C184" s="220"/>
      <c r="D184" s="221"/>
      <c r="E184" s="222">
        <f t="shared" si="80"/>
      </c>
      <c r="F184" s="223"/>
      <c r="G184" s="223"/>
      <c r="H184" s="224"/>
      <c r="I184" s="47">
        <f aca="true" t="shared" si="108" ref="I184:Q184">IF(I111="","",I111)</f>
      </c>
      <c r="J184" s="48">
        <f t="shared" si="108"/>
      </c>
      <c r="K184" s="48">
        <f t="shared" si="108"/>
      </c>
      <c r="L184" s="46">
        <f t="shared" si="108"/>
      </c>
      <c r="M184" s="83">
        <f t="shared" si="108"/>
      </c>
      <c r="N184" s="49">
        <f t="shared" si="108"/>
      </c>
      <c r="O184" s="50">
        <f t="shared" si="108"/>
      </c>
      <c r="P184" s="219">
        <f t="shared" si="108"/>
      </c>
      <c r="Q184" s="225">
        <f t="shared" si="108"/>
      </c>
    </row>
    <row r="185" spans="1:17" ht="15">
      <c r="A185" s="46">
        <v>29</v>
      </c>
      <c r="B185" s="219">
        <f t="shared" si="79"/>
      </c>
      <c r="C185" s="220"/>
      <c r="D185" s="221"/>
      <c r="E185" s="222">
        <f t="shared" si="80"/>
      </c>
      <c r="F185" s="223"/>
      <c r="G185" s="223"/>
      <c r="H185" s="224"/>
      <c r="I185" s="47">
        <f aca="true" t="shared" si="109" ref="I185:Q185">IF(I112="","",I112)</f>
      </c>
      <c r="J185" s="48">
        <f t="shared" si="109"/>
      </c>
      <c r="K185" s="48">
        <f t="shared" si="109"/>
      </c>
      <c r="L185" s="46">
        <f t="shared" si="109"/>
      </c>
      <c r="M185" s="83">
        <f t="shared" si="109"/>
      </c>
      <c r="N185" s="49">
        <f t="shared" si="109"/>
      </c>
      <c r="O185" s="50">
        <f t="shared" si="109"/>
      </c>
      <c r="P185" s="219">
        <f t="shared" si="109"/>
      </c>
      <c r="Q185" s="225">
        <f t="shared" si="109"/>
      </c>
    </row>
    <row r="186" spans="1:17" ht="15.75" thickBot="1">
      <c r="A186" s="51">
        <v>30</v>
      </c>
      <c r="B186" s="236">
        <f t="shared" si="79"/>
      </c>
      <c r="C186" s="237"/>
      <c r="D186" s="238"/>
      <c r="E186" s="239">
        <f t="shared" si="80"/>
      </c>
      <c r="F186" s="240"/>
      <c r="G186" s="240"/>
      <c r="H186" s="241"/>
      <c r="I186" s="52">
        <f aca="true" t="shared" si="110" ref="I186:Q186">IF(I113="","",I113)</f>
      </c>
      <c r="J186" s="53">
        <f t="shared" si="110"/>
      </c>
      <c r="K186" s="53">
        <f t="shared" si="110"/>
      </c>
      <c r="L186" s="51">
        <f t="shared" si="110"/>
      </c>
      <c r="M186" s="84">
        <f t="shared" si="110"/>
      </c>
      <c r="N186" s="54">
        <f t="shared" si="110"/>
      </c>
      <c r="O186" s="55">
        <f t="shared" si="110"/>
      </c>
      <c r="P186" s="236">
        <f t="shared" si="110"/>
      </c>
      <c r="Q186" s="242">
        <f t="shared" si="110"/>
      </c>
    </row>
    <row r="187" spans="1:17" ht="15">
      <c r="A187" s="39">
        <v>31</v>
      </c>
      <c r="B187" s="226">
        <f t="shared" si="79"/>
      </c>
      <c r="C187" s="234"/>
      <c r="D187" s="235"/>
      <c r="E187" s="192">
        <f t="shared" si="80"/>
      </c>
      <c r="F187" s="193"/>
      <c r="G187" s="193"/>
      <c r="H187" s="194"/>
      <c r="I187" s="40">
        <f aca="true" t="shared" si="111" ref="I187:Q187">IF(I114="","",I114)</f>
      </c>
      <c r="J187" s="56">
        <f t="shared" si="111"/>
      </c>
      <c r="K187" s="56">
        <f t="shared" si="111"/>
      </c>
      <c r="L187" s="39">
        <f t="shared" si="111"/>
      </c>
      <c r="M187" s="85">
        <f t="shared" si="111"/>
      </c>
      <c r="N187" s="57">
        <f t="shared" si="111"/>
      </c>
      <c r="O187" s="45">
        <f t="shared" si="111"/>
      </c>
      <c r="P187" s="226">
        <f t="shared" si="111"/>
      </c>
      <c r="Q187" s="227">
        <f t="shared" si="111"/>
      </c>
    </row>
    <row r="188" spans="1:17" ht="15">
      <c r="A188" s="46">
        <v>32</v>
      </c>
      <c r="B188" s="219">
        <f t="shared" si="79"/>
      </c>
      <c r="C188" s="220"/>
      <c r="D188" s="221"/>
      <c r="E188" s="222">
        <f t="shared" si="80"/>
      </c>
      <c r="F188" s="223"/>
      <c r="G188" s="223"/>
      <c r="H188" s="224"/>
      <c r="I188" s="47">
        <f aca="true" t="shared" si="112" ref="I188:Q188">IF(I115="","",I115)</f>
      </c>
      <c r="J188" s="48">
        <f t="shared" si="112"/>
      </c>
      <c r="K188" s="48">
        <f t="shared" si="112"/>
      </c>
      <c r="L188" s="46">
        <f t="shared" si="112"/>
      </c>
      <c r="M188" s="83">
        <f t="shared" si="112"/>
      </c>
      <c r="N188" s="49">
        <f t="shared" si="112"/>
      </c>
      <c r="O188" s="50">
        <f t="shared" si="112"/>
      </c>
      <c r="P188" s="219">
        <f t="shared" si="112"/>
      </c>
      <c r="Q188" s="225">
        <f t="shared" si="112"/>
      </c>
    </row>
    <row r="189" spans="1:17" ht="15">
      <c r="A189" s="46">
        <v>33</v>
      </c>
      <c r="B189" s="219">
        <f aca="true" t="shared" si="113" ref="B189:B216">IF(B116="","",B116)</f>
      </c>
      <c r="C189" s="220"/>
      <c r="D189" s="221"/>
      <c r="E189" s="222">
        <f aca="true" t="shared" si="114" ref="E189:E216">IF(E116="","",E116)</f>
      </c>
      <c r="F189" s="223"/>
      <c r="G189" s="223"/>
      <c r="H189" s="224"/>
      <c r="I189" s="47">
        <f aca="true" t="shared" si="115" ref="I189:Q189">IF(I116="","",I116)</f>
      </c>
      <c r="J189" s="48">
        <f t="shared" si="115"/>
      </c>
      <c r="K189" s="48">
        <f t="shared" si="115"/>
      </c>
      <c r="L189" s="46">
        <f t="shared" si="115"/>
      </c>
      <c r="M189" s="83">
        <f t="shared" si="115"/>
      </c>
      <c r="N189" s="49">
        <f t="shared" si="115"/>
      </c>
      <c r="O189" s="50">
        <f t="shared" si="115"/>
      </c>
      <c r="P189" s="219">
        <f t="shared" si="115"/>
      </c>
      <c r="Q189" s="225">
        <f t="shared" si="115"/>
      </c>
    </row>
    <row r="190" spans="1:17" ht="15">
      <c r="A190" s="46">
        <v>34</v>
      </c>
      <c r="B190" s="219">
        <f t="shared" si="113"/>
      </c>
      <c r="C190" s="220"/>
      <c r="D190" s="221"/>
      <c r="E190" s="222">
        <f t="shared" si="114"/>
      </c>
      <c r="F190" s="223"/>
      <c r="G190" s="223"/>
      <c r="H190" s="224"/>
      <c r="I190" s="47">
        <f aca="true" t="shared" si="116" ref="I190:Q190">IF(I117="","",I117)</f>
      </c>
      <c r="J190" s="48">
        <f t="shared" si="116"/>
      </c>
      <c r="K190" s="48">
        <f t="shared" si="116"/>
      </c>
      <c r="L190" s="46">
        <f t="shared" si="116"/>
      </c>
      <c r="M190" s="83">
        <f t="shared" si="116"/>
      </c>
      <c r="N190" s="49">
        <f t="shared" si="116"/>
      </c>
      <c r="O190" s="50">
        <f t="shared" si="116"/>
      </c>
      <c r="P190" s="219">
        <f t="shared" si="116"/>
      </c>
      <c r="Q190" s="225">
        <f t="shared" si="116"/>
      </c>
    </row>
    <row r="191" spans="1:17" ht="15">
      <c r="A191" s="46">
        <v>35</v>
      </c>
      <c r="B191" s="219">
        <f t="shared" si="113"/>
      </c>
      <c r="C191" s="220"/>
      <c r="D191" s="221"/>
      <c r="E191" s="222">
        <f t="shared" si="114"/>
      </c>
      <c r="F191" s="223"/>
      <c r="G191" s="223"/>
      <c r="H191" s="224"/>
      <c r="I191" s="47">
        <f aca="true" t="shared" si="117" ref="I191:Q191">IF(I118="","",I118)</f>
      </c>
      <c r="J191" s="48">
        <f t="shared" si="117"/>
      </c>
      <c r="K191" s="48">
        <f t="shared" si="117"/>
      </c>
      <c r="L191" s="46">
        <f t="shared" si="117"/>
      </c>
      <c r="M191" s="83">
        <f t="shared" si="117"/>
      </c>
      <c r="N191" s="49">
        <f t="shared" si="117"/>
      </c>
      <c r="O191" s="50">
        <f t="shared" si="117"/>
      </c>
      <c r="P191" s="219">
        <f t="shared" si="117"/>
      </c>
      <c r="Q191" s="225">
        <f t="shared" si="117"/>
      </c>
    </row>
    <row r="192" spans="1:17" ht="15">
      <c r="A192" s="46">
        <v>36</v>
      </c>
      <c r="B192" s="219">
        <f t="shared" si="113"/>
      </c>
      <c r="C192" s="220"/>
      <c r="D192" s="221"/>
      <c r="E192" s="222">
        <f t="shared" si="114"/>
      </c>
      <c r="F192" s="223"/>
      <c r="G192" s="223"/>
      <c r="H192" s="224"/>
      <c r="I192" s="47">
        <f aca="true" t="shared" si="118" ref="I192:Q192">IF(I119="","",I119)</f>
      </c>
      <c r="J192" s="48">
        <f t="shared" si="118"/>
      </c>
      <c r="K192" s="48">
        <f t="shared" si="118"/>
      </c>
      <c r="L192" s="46">
        <f t="shared" si="118"/>
      </c>
      <c r="M192" s="83">
        <f t="shared" si="118"/>
      </c>
      <c r="N192" s="49">
        <f t="shared" si="118"/>
      </c>
      <c r="O192" s="50">
        <f t="shared" si="118"/>
      </c>
      <c r="P192" s="219">
        <f t="shared" si="118"/>
      </c>
      <c r="Q192" s="225">
        <f t="shared" si="118"/>
      </c>
    </row>
    <row r="193" spans="1:17" ht="15">
      <c r="A193" s="46">
        <v>37</v>
      </c>
      <c r="B193" s="219">
        <f t="shared" si="113"/>
      </c>
      <c r="C193" s="220"/>
      <c r="D193" s="221"/>
      <c r="E193" s="222">
        <f t="shared" si="114"/>
      </c>
      <c r="F193" s="223"/>
      <c r="G193" s="223"/>
      <c r="H193" s="224"/>
      <c r="I193" s="47">
        <f aca="true" t="shared" si="119" ref="I193:Q193">IF(I120="","",I120)</f>
      </c>
      <c r="J193" s="48">
        <f t="shared" si="119"/>
      </c>
      <c r="K193" s="48">
        <f t="shared" si="119"/>
      </c>
      <c r="L193" s="46">
        <f t="shared" si="119"/>
      </c>
      <c r="M193" s="83">
        <f t="shared" si="119"/>
      </c>
      <c r="N193" s="49">
        <f t="shared" si="119"/>
      </c>
      <c r="O193" s="50">
        <f t="shared" si="119"/>
      </c>
      <c r="P193" s="219">
        <f t="shared" si="119"/>
      </c>
      <c r="Q193" s="225">
        <f t="shared" si="119"/>
      </c>
    </row>
    <row r="194" spans="1:17" ht="15">
      <c r="A194" s="46">
        <v>38</v>
      </c>
      <c r="B194" s="219">
        <f t="shared" si="113"/>
      </c>
      <c r="C194" s="220"/>
      <c r="D194" s="221"/>
      <c r="E194" s="222">
        <f t="shared" si="114"/>
      </c>
      <c r="F194" s="223"/>
      <c r="G194" s="223"/>
      <c r="H194" s="224"/>
      <c r="I194" s="47">
        <f aca="true" t="shared" si="120" ref="I194:Q194">IF(I121="","",I121)</f>
      </c>
      <c r="J194" s="48">
        <f t="shared" si="120"/>
      </c>
      <c r="K194" s="48">
        <f t="shared" si="120"/>
      </c>
      <c r="L194" s="46">
        <f t="shared" si="120"/>
      </c>
      <c r="M194" s="83">
        <f t="shared" si="120"/>
      </c>
      <c r="N194" s="49">
        <f t="shared" si="120"/>
      </c>
      <c r="O194" s="50">
        <f t="shared" si="120"/>
      </c>
      <c r="P194" s="219">
        <f t="shared" si="120"/>
      </c>
      <c r="Q194" s="225">
        <f t="shared" si="120"/>
      </c>
    </row>
    <row r="195" spans="1:17" ht="15">
      <c r="A195" s="46">
        <v>39</v>
      </c>
      <c r="B195" s="219">
        <f t="shared" si="113"/>
      </c>
      <c r="C195" s="220"/>
      <c r="D195" s="221"/>
      <c r="E195" s="222">
        <f t="shared" si="114"/>
      </c>
      <c r="F195" s="223"/>
      <c r="G195" s="223"/>
      <c r="H195" s="224"/>
      <c r="I195" s="47">
        <f aca="true" t="shared" si="121" ref="I195:Q195">IF(I122="","",I122)</f>
      </c>
      <c r="J195" s="48">
        <f t="shared" si="121"/>
      </c>
      <c r="K195" s="48">
        <f t="shared" si="121"/>
      </c>
      <c r="L195" s="46">
        <f t="shared" si="121"/>
      </c>
      <c r="M195" s="83">
        <f t="shared" si="121"/>
      </c>
      <c r="N195" s="49">
        <f t="shared" si="121"/>
      </c>
      <c r="O195" s="50">
        <f t="shared" si="121"/>
      </c>
      <c r="P195" s="219">
        <f t="shared" si="121"/>
      </c>
      <c r="Q195" s="225">
        <f t="shared" si="121"/>
      </c>
    </row>
    <row r="196" spans="1:17" ht="15.75" thickBot="1">
      <c r="A196" s="51">
        <v>40</v>
      </c>
      <c r="B196" s="236">
        <f t="shared" si="113"/>
      </c>
      <c r="C196" s="237"/>
      <c r="D196" s="238"/>
      <c r="E196" s="239">
        <f t="shared" si="114"/>
      </c>
      <c r="F196" s="240"/>
      <c r="G196" s="240"/>
      <c r="H196" s="241"/>
      <c r="I196" s="52">
        <f aca="true" t="shared" si="122" ref="I196:Q196">IF(I123="","",I123)</f>
      </c>
      <c r="J196" s="53">
        <f t="shared" si="122"/>
      </c>
      <c r="K196" s="53">
        <f t="shared" si="122"/>
      </c>
      <c r="L196" s="58">
        <f t="shared" si="122"/>
      </c>
      <c r="M196" s="84">
        <f t="shared" si="122"/>
      </c>
      <c r="N196" s="54">
        <f t="shared" si="122"/>
      </c>
      <c r="O196" s="55">
        <f t="shared" si="122"/>
      </c>
      <c r="P196" s="236">
        <f t="shared" si="122"/>
      </c>
      <c r="Q196" s="242">
        <f t="shared" si="122"/>
      </c>
    </row>
    <row r="197" spans="1:17" ht="15">
      <c r="A197" s="39">
        <v>41</v>
      </c>
      <c r="B197" s="226">
        <f t="shared" si="113"/>
      </c>
      <c r="C197" s="234"/>
      <c r="D197" s="235"/>
      <c r="E197" s="192">
        <f t="shared" si="114"/>
      </c>
      <c r="F197" s="193"/>
      <c r="G197" s="193"/>
      <c r="H197" s="194"/>
      <c r="I197" s="59">
        <f aca="true" t="shared" si="123" ref="I197:Q197">IF(I124="","",I124)</f>
      </c>
      <c r="J197" s="42">
        <f t="shared" si="123"/>
      </c>
      <c r="K197" s="42">
        <f t="shared" si="123"/>
      </c>
      <c r="L197" s="60">
        <f t="shared" si="123"/>
      </c>
      <c r="M197" s="85">
        <f t="shared" si="123"/>
      </c>
      <c r="N197" s="57">
        <f t="shared" si="123"/>
      </c>
      <c r="O197" s="45">
        <f t="shared" si="123"/>
      </c>
      <c r="P197" s="226">
        <f t="shared" si="123"/>
      </c>
      <c r="Q197" s="227">
        <f t="shared" si="123"/>
      </c>
    </row>
    <row r="198" spans="1:17" ht="15">
      <c r="A198" s="46">
        <v>42</v>
      </c>
      <c r="B198" s="219">
        <f t="shared" si="113"/>
      </c>
      <c r="C198" s="220"/>
      <c r="D198" s="221"/>
      <c r="E198" s="222">
        <f t="shared" si="114"/>
      </c>
      <c r="F198" s="223"/>
      <c r="G198" s="223"/>
      <c r="H198" s="224"/>
      <c r="I198" s="47">
        <f aca="true" t="shared" si="124" ref="I198:Q198">IF(I125="","",I125)</f>
      </c>
      <c r="J198" s="48">
        <f t="shared" si="124"/>
      </c>
      <c r="K198" s="48">
        <f t="shared" si="124"/>
      </c>
      <c r="L198" s="46">
        <f t="shared" si="124"/>
      </c>
      <c r="M198" s="83">
        <f t="shared" si="124"/>
      </c>
      <c r="N198" s="49">
        <f t="shared" si="124"/>
      </c>
      <c r="O198" s="50">
        <f t="shared" si="124"/>
      </c>
      <c r="P198" s="219">
        <f t="shared" si="124"/>
      </c>
      <c r="Q198" s="225">
        <f t="shared" si="124"/>
      </c>
    </row>
    <row r="199" spans="1:17" ht="15">
      <c r="A199" s="46">
        <v>43</v>
      </c>
      <c r="B199" s="219">
        <f t="shared" si="113"/>
      </c>
      <c r="C199" s="220"/>
      <c r="D199" s="221"/>
      <c r="E199" s="222">
        <f t="shared" si="114"/>
      </c>
      <c r="F199" s="223"/>
      <c r="G199" s="223"/>
      <c r="H199" s="224"/>
      <c r="I199" s="47">
        <f aca="true" t="shared" si="125" ref="I199:Q199">IF(I126="","",I126)</f>
      </c>
      <c r="J199" s="48">
        <f t="shared" si="125"/>
      </c>
      <c r="K199" s="48">
        <f t="shared" si="125"/>
      </c>
      <c r="L199" s="46">
        <f t="shared" si="125"/>
      </c>
      <c r="M199" s="83">
        <f t="shared" si="125"/>
      </c>
      <c r="N199" s="49">
        <f t="shared" si="125"/>
      </c>
      <c r="O199" s="50">
        <f t="shared" si="125"/>
      </c>
      <c r="P199" s="219">
        <f t="shared" si="125"/>
      </c>
      <c r="Q199" s="225">
        <f t="shared" si="125"/>
      </c>
    </row>
    <row r="200" spans="1:17" ht="15">
      <c r="A200" s="46">
        <v>44</v>
      </c>
      <c r="B200" s="219">
        <f t="shared" si="113"/>
      </c>
      <c r="C200" s="220"/>
      <c r="D200" s="221"/>
      <c r="E200" s="222">
        <f t="shared" si="114"/>
      </c>
      <c r="F200" s="223"/>
      <c r="G200" s="223"/>
      <c r="H200" s="224"/>
      <c r="I200" s="47">
        <f aca="true" t="shared" si="126" ref="I200:Q200">IF(I127="","",I127)</f>
      </c>
      <c r="J200" s="48">
        <f t="shared" si="126"/>
      </c>
      <c r="K200" s="48">
        <f t="shared" si="126"/>
      </c>
      <c r="L200" s="46">
        <f t="shared" si="126"/>
      </c>
      <c r="M200" s="83">
        <f t="shared" si="126"/>
      </c>
      <c r="N200" s="49">
        <f t="shared" si="126"/>
      </c>
      <c r="O200" s="50">
        <f t="shared" si="126"/>
      </c>
      <c r="P200" s="219">
        <f t="shared" si="126"/>
      </c>
      <c r="Q200" s="225">
        <f t="shared" si="126"/>
      </c>
    </row>
    <row r="201" spans="1:17" ht="15">
      <c r="A201" s="46">
        <v>45</v>
      </c>
      <c r="B201" s="219">
        <f t="shared" si="113"/>
      </c>
      <c r="C201" s="220"/>
      <c r="D201" s="221"/>
      <c r="E201" s="222">
        <f t="shared" si="114"/>
      </c>
      <c r="F201" s="223"/>
      <c r="G201" s="223"/>
      <c r="H201" s="224"/>
      <c r="I201" s="47">
        <f aca="true" t="shared" si="127" ref="I201:Q201">IF(I128="","",I128)</f>
      </c>
      <c r="J201" s="48">
        <f t="shared" si="127"/>
      </c>
      <c r="K201" s="48">
        <f t="shared" si="127"/>
      </c>
      <c r="L201" s="46">
        <f t="shared" si="127"/>
      </c>
      <c r="M201" s="83">
        <f t="shared" si="127"/>
      </c>
      <c r="N201" s="49">
        <f t="shared" si="127"/>
      </c>
      <c r="O201" s="50">
        <f t="shared" si="127"/>
      </c>
      <c r="P201" s="219">
        <f t="shared" si="127"/>
      </c>
      <c r="Q201" s="225">
        <f t="shared" si="127"/>
      </c>
    </row>
    <row r="202" spans="1:17" ht="15">
      <c r="A202" s="46">
        <v>46</v>
      </c>
      <c r="B202" s="219">
        <f t="shared" si="113"/>
      </c>
      <c r="C202" s="220"/>
      <c r="D202" s="221"/>
      <c r="E202" s="222">
        <f t="shared" si="114"/>
      </c>
      <c r="F202" s="223"/>
      <c r="G202" s="223"/>
      <c r="H202" s="224"/>
      <c r="I202" s="47">
        <f aca="true" t="shared" si="128" ref="I202:Q202">IF(I129="","",I129)</f>
      </c>
      <c r="J202" s="48">
        <f t="shared" si="128"/>
      </c>
      <c r="K202" s="48">
        <f t="shared" si="128"/>
      </c>
      <c r="L202" s="46">
        <f t="shared" si="128"/>
      </c>
      <c r="M202" s="83">
        <f t="shared" si="128"/>
      </c>
      <c r="N202" s="49">
        <f t="shared" si="128"/>
      </c>
      <c r="O202" s="50">
        <f t="shared" si="128"/>
      </c>
      <c r="P202" s="219">
        <f t="shared" si="128"/>
      </c>
      <c r="Q202" s="225">
        <f t="shared" si="128"/>
      </c>
    </row>
    <row r="203" spans="1:17" ht="15">
      <c r="A203" s="46">
        <v>47</v>
      </c>
      <c r="B203" s="219">
        <f t="shared" si="113"/>
      </c>
      <c r="C203" s="220"/>
      <c r="D203" s="221"/>
      <c r="E203" s="222">
        <f t="shared" si="114"/>
      </c>
      <c r="F203" s="223"/>
      <c r="G203" s="223"/>
      <c r="H203" s="224"/>
      <c r="I203" s="47">
        <f aca="true" t="shared" si="129" ref="I203:Q203">IF(I130="","",I130)</f>
      </c>
      <c r="J203" s="48">
        <f t="shared" si="129"/>
      </c>
      <c r="K203" s="48">
        <f t="shared" si="129"/>
      </c>
      <c r="L203" s="46">
        <f t="shared" si="129"/>
      </c>
      <c r="M203" s="83">
        <f t="shared" si="129"/>
      </c>
      <c r="N203" s="49">
        <f t="shared" si="129"/>
      </c>
      <c r="O203" s="50">
        <f t="shared" si="129"/>
      </c>
      <c r="P203" s="219">
        <f t="shared" si="129"/>
      </c>
      <c r="Q203" s="225">
        <f t="shared" si="129"/>
      </c>
    </row>
    <row r="204" spans="1:17" ht="15">
      <c r="A204" s="46">
        <v>48</v>
      </c>
      <c r="B204" s="219">
        <f t="shared" si="113"/>
      </c>
      <c r="C204" s="220"/>
      <c r="D204" s="221"/>
      <c r="E204" s="222">
        <f t="shared" si="114"/>
      </c>
      <c r="F204" s="223"/>
      <c r="G204" s="223"/>
      <c r="H204" s="224"/>
      <c r="I204" s="47">
        <f aca="true" t="shared" si="130" ref="I204:Q204">IF(I131="","",I131)</f>
      </c>
      <c r="J204" s="48">
        <f t="shared" si="130"/>
      </c>
      <c r="K204" s="48">
        <f t="shared" si="130"/>
      </c>
      <c r="L204" s="46">
        <f t="shared" si="130"/>
      </c>
      <c r="M204" s="83">
        <f t="shared" si="130"/>
      </c>
      <c r="N204" s="49">
        <f t="shared" si="130"/>
      </c>
      <c r="O204" s="50">
        <f t="shared" si="130"/>
      </c>
      <c r="P204" s="219">
        <f t="shared" si="130"/>
      </c>
      <c r="Q204" s="225">
        <f t="shared" si="130"/>
      </c>
    </row>
    <row r="205" spans="1:17" ht="15">
      <c r="A205" s="46">
        <v>49</v>
      </c>
      <c r="B205" s="219">
        <f t="shared" si="113"/>
      </c>
      <c r="C205" s="220"/>
      <c r="D205" s="221"/>
      <c r="E205" s="222">
        <f t="shared" si="114"/>
      </c>
      <c r="F205" s="223"/>
      <c r="G205" s="223"/>
      <c r="H205" s="224"/>
      <c r="I205" s="47">
        <f aca="true" t="shared" si="131" ref="I205:Q205">IF(I132="","",I132)</f>
      </c>
      <c r="J205" s="48">
        <f t="shared" si="131"/>
      </c>
      <c r="K205" s="48">
        <f t="shared" si="131"/>
      </c>
      <c r="L205" s="46">
        <f t="shared" si="131"/>
      </c>
      <c r="M205" s="83">
        <f t="shared" si="131"/>
      </c>
      <c r="N205" s="49">
        <f t="shared" si="131"/>
      </c>
      <c r="O205" s="50">
        <f t="shared" si="131"/>
      </c>
      <c r="P205" s="219">
        <f t="shared" si="131"/>
      </c>
      <c r="Q205" s="225">
        <f t="shared" si="131"/>
      </c>
    </row>
    <row r="206" spans="1:17" ht="15.75" thickBot="1">
      <c r="A206" s="51">
        <v>50</v>
      </c>
      <c r="B206" s="236">
        <f t="shared" si="113"/>
      </c>
      <c r="C206" s="237"/>
      <c r="D206" s="238"/>
      <c r="E206" s="239">
        <f t="shared" si="114"/>
      </c>
      <c r="F206" s="240"/>
      <c r="G206" s="240"/>
      <c r="H206" s="241"/>
      <c r="I206" s="52">
        <f aca="true" t="shared" si="132" ref="I206:Q206">IF(I133="","",I133)</f>
      </c>
      <c r="J206" s="53">
        <f t="shared" si="132"/>
      </c>
      <c r="K206" s="61">
        <f t="shared" si="132"/>
      </c>
      <c r="L206" s="51">
        <f t="shared" si="132"/>
      </c>
      <c r="M206" s="84">
        <f t="shared" si="132"/>
      </c>
      <c r="N206" s="54">
        <f t="shared" si="132"/>
      </c>
      <c r="O206" s="55">
        <f t="shared" si="132"/>
      </c>
      <c r="P206" s="236">
        <f t="shared" si="132"/>
      </c>
      <c r="Q206" s="242">
        <f t="shared" si="132"/>
      </c>
    </row>
    <row r="207" spans="1:17" ht="15">
      <c r="A207" s="39">
        <v>51</v>
      </c>
      <c r="B207" s="226">
        <f t="shared" si="113"/>
      </c>
      <c r="C207" s="234"/>
      <c r="D207" s="235"/>
      <c r="E207" s="192">
        <f t="shared" si="114"/>
      </c>
      <c r="F207" s="193"/>
      <c r="G207" s="193"/>
      <c r="H207" s="194"/>
      <c r="I207" s="59">
        <f aca="true" t="shared" si="133" ref="I207:Q207">IF(I134="","",I134)</f>
      </c>
      <c r="J207" s="42">
        <f t="shared" si="133"/>
      </c>
      <c r="K207" s="42">
        <f t="shared" si="133"/>
      </c>
      <c r="L207" s="60">
        <f t="shared" si="133"/>
      </c>
      <c r="M207" s="85">
        <f t="shared" si="133"/>
      </c>
      <c r="N207" s="57">
        <f t="shared" si="133"/>
      </c>
      <c r="O207" s="45">
        <f t="shared" si="133"/>
      </c>
      <c r="P207" s="226">
        <f t="shared" si="133"/>
      </c>
      <c r="Q207" s="227">
        <f t="shared" si="133"/>
      </c>
    </row>
    <row r="208" spans="1:17" ht="15">
      <c r="A208" s="46">
        <v>52</v>
      </c>
      <c r="B208" s="219">
        <f t="shared" si="113"/>
      </c>
      <c r="C208" s="220"/>
      <c r="D208" s="221"/>
      <c r="E208" s="222">
        <f t="shared" si="114"/>
      </c>
      <c r="F208" s="223"/>
      <c r="G208" s="223"/>
      <c r="H208" s="224"/>
      <c r="I208" s="47">
        <f aca="true" t="shared" si="134" ref="I208:Q208">IF(I135="","",I135)</f>
      </c>
      <c r="J208" s="48">
        <f t="shared" si="134"/>
      </c>
      <c r="K208" s="48">
        <f t="shared" si="134"/>
      </c>
      <c r="L208" s="46">
        <f t="shared" si="134"/>
      </c>
      <c r="M208" s="83">
        <f t="shared" si="134"/>
      </c>
      <c r="N208" s="49">
        <f t="shared" si="134"/>
      </c>
      <c r="O208" s="50">
        <f t="shared" si="134"/>
      </c>
      <c r="P208" s="219">
        <f t="shared" si="134"/>
      </c>
      <c r="Q208" s="225">
        <f t="shared" si="134"/>
      </c>
    </row>
    <row r="209" spans="1:17" ht="15">
      <c r="A209" s="46">
        <v>53</v>
      </c>
      <c r="B209" s="219">
        <f t="shared" si="113"/>
      </c>
      <c r="C209" s="220"/>
      <c r="D209" s="221"/>
      <c r="E209" s="222">
        <f t="shared" si="114"/>
      </c>
      <c r="F209" s="223"/>
      <c r="G209" s="223"/>
      <c r="H209" s="224"/>
      <c r="I209" s="47">
        <f aca="true" t="shared" si="135" ref="I209:Q209">IF(I136="","",I136)</f>
      </c>
      <c r="J209" s="48">
        <f t="shared" si="135"/>
      </c>
      <c r="K209" s="48">
        <f t="shared" si="135"/>
      </c>
      <c r="L209" s="46">
        <f t="shared" si="135"/>
      </c>
      <c r="M209" s="83">
        <f t="shared" si="135"/>
      </c>
      <c r="N209" s="49">
        <f t="shared" si="135"/>
      </c>
      <c r="O209" s="50">
        <f t="shared" si="135"/>
      </c>
      <c r="P209" s="219">
        <f t="shared" si="135"/>
      </c>
      <c r="Q209" s="225">
        <f t="shared" si="135"/>
      </c>
    </row>
    <row r="210" spans="1:17" ht="15">
      <c r="A210" s="46">
        <v>54</v>
      </c>
      <c r="B210" s="219">
        <f t="shared" si="113"/>
      </c>
      <c r="C210" s="220"/>
      <c r="D210" s="221"/>
      <c r="E210" s="222">
        <f t="shared" si="114"/>
      </c>
      <c r="F210" s="223"/>
      <c r="G210" s="223"/>
      <c r="H210" s="224"/>
      <c r="I210" s="47">
        <f aca="true" t="shared" si="136" ref="I210:Q210">IF(I137="","",I137)</f>
      </c>
      <c r="J210" s="48">
        <f t="shared" si="136"/>
      </c>
      <c r="K210" s="48">
        <f t="shared" si="136"/>
      </c>
      <c r="L210" s="46">
        <f t="shared" si="136"/>
      </c>
      <c r="M210" s="83">
        <f t="shared" si="136"/>
      </c>
      <c r="N210" s="49">
        <f t="shared" si="136"/>
      </c>
      <c r="O210" s="50">
        <f t="shared" si="136"/>
      </c>
      <c r="P210" s="219">
        <f t="shared" si="136"/>
      </c>
      <c r="Q210" s="225">
        <f t="shared" si="136"/>
      </c>
    </row>
    <row r="211" spans="1:17" ht="15">
      <c r="A211" s="46">
        <v>55</v>
      </c>
      <c r="B211" s="219">
        <f t="shared" si="113"/>
      </c>
      <c r="C211" s="220"/>
      <c r="D211" s="221"/>
      <c r="E211" s="222">
        <f t="shared" si="114"/>
      </c>
      <c r="F211" s="223"/>
      <c r="G211" s="223"/>
      <c r="H211" s="224"/>
      <c r="I211" s="47">
        <f aca="true" t="shared" si="137" ref="I211:Q211">IF(I138="","",I138)</f>
      </c>
      <c r="J211" s="48">
        <f t="shared" si="137"/>
      </c>
      <c r="K211" s="48">
        <f t="shared" si="137"/>
      </c>
      <c r="L211" s="46">
        <f t="shared" si="137"/>
      </c>
      <c r="M211" s="83">
        <f t="shared" si="137"/>
      </c>
      <c r="N211" s="49">
        <f t="shared" si="137"/>
      </c>
      <c r="O211" s="50">
        <f t="shared" si="137"/>
      </c>
      <c r="P211" s="219">
        <f t="shared" si="137"/>
      </c>
      <c r="Q211" s="225">
        <f t="shared" si="137"/>
      </c>
    </row>
    <row r="212" spans="1:17" ht="15">
      <c r="A212" s="46">
        <v>56</v>
      </c>
      <c r="B212" s="219">
        <f t="shared" si="113"/>
      </c>
      <c r="C212" s="220"/>
      <c r="D212" s="221"/>
      <c r="E212" s="222">
        <f t="shared" si="114"/>
      </c>
      <c r="F212" s="223"/>
      <c r="G212" s="223"/>
      <c r="H212" s="224"/>
      <c r="I212" s="47">
        <f aca="true" t="shared" si="138" ref="I212:Q212">IF(I139="","",I139)</f>
      </c>
      <c r="J212" s="48">
        <f t="shared" si="138"/>
      </c>
      <c r="K212" s="48">
        <f t="shared" si="138"/>
      </c>
      <c r="L212" s="46">
        <f t="shared" si="138"/>
      </c>
      <c r="M212" s="83">
        <f t="shared" si="138"/>
      </c>
      <c r="N212" s="49">
        <f t="shared" si="138"/>
      </c>
      <c r="O212" s="50">
        <f t="shared" si="138"/>
      </c>
      <c r="P212" s="219">
        <f t="shared" si="138"/>
      </c>
      <c r="Q212" s="225">
        <f t="shared" si="138"/>
      </c>
    </row>
    <row r="213" spans="1:17" ht="15">
      <c r="A213" s="46">
        <v>573</v>
      </c>
      <c r="B213" s="219">
        <f t="shared" si="113"/>
      </c>
      <c r="C213" s="220"/>
      <c r="D213" s="221"/>
      <c r="E213" s="222">
        <f t="shared" si="114"/>
      </c>
      <c r="F213" s="223"/>
      <c r="G213" s="223"/>
      <c r="H213" s="224"/>
      <c r="I213" s="47">
        <f aca="true" t="shared" si="139" ref="I213:Q213">IF(I140="","",I140)</f>
      </c>
      <c r="J213" s="48">
        <f t="shared" si="139"/>
      </c>
      <c r="K213" s="48">
        <f t="shared" si="139"/>
      </c>
      <c r="L213" s="46">
        <f t="shared" si="139"/>
      </c>
      <c r="M213" s="83">
        <f t="shared" si="139"/>
      </c>
      <c r="N213" s="49">
        <f t="shared" si="139"/>
      </c>
      <c r="O213" s="50">
        <f t="shared" si="139"/>
      </c>
      <c r="P213" s="219">
        <f t="shared" si="139"/>
      </c>
      <c r="Q213" s="225">
        <f t="shared" si="139"/>
      </c>
    </row>
    <row r="214" spans="1:17" ht="15">
      <c r="A214" s="46">
        <v>58</v>
      </c>
      <c r="B214" s="219">
        <f t="shared" si="113"/>
      </c>
      <c r="C214" s="220"/>
      <c r="D214" s="221"/>
      <c r="E214" s="222">
        <f t="shared" si="114"/>
      </c>
      <c r="F214" s="223"/>
      <c r="G214" s="223"/>
      <c r="H214" s="224"/>
      <c r="I214" s="47">
        <f aca="true" t="shared" si="140" ref="I214:Q214">IF(I141="","",I141)</f>
      </c>
      <c r="J214" s="48">
        <f t="shared" si="140"/>
      </c>
      <c r="K214" s="48">
        <f t="shared" si="140"/>
      </c>
      <c r="L214" s="46">
        <f t="shared" si="140"/>
      </c>
      <c r="M214" s="83">
        <f t="shared" si="140"/>
      </c>
      <c r="N214" s="49">
        <f t="shared" si="140"/>
      </c>
      <c r="O214" s="50">
        <f t="shared" si="140"/>
      </c>
      <c r="P214" s="219">
        <f t="shared" si="140"/>
      </c>
      <c r="Q214" s="225">
        <f t="shared" si="140"/>
      </c>
    </row>
    <row r="215" spans="1:17" ht="15">
      <c r="A215" s="46">
        <v>59</v>
      </c>
      <c r="B215" s="219">
        <f t="shared" si="113"/>
      </c>
      <c r="C215" s="220"/>
      <c r="D215" s="221"/>
      <c r="E215" s="222">
        <f t="shared" si="114"/>
      </c>
      <c r="F215" s="223"/>
      <c r="G215" s="223"/>
      <c r="H215" s="224"/>
      <c r="I215" s="47">
        <f aca="true" t="shared" si="141" ref="I215:Q215">IF(I142="","",I142)</f>
      </c>
      <c r="J215" s="48">
        <f t="shared" si="141"/>
      </c>
      <c r="K215" s="48">
        <f t="shared" si="141"/>
      </c>
      <c r="L215" s="46">
        <f t="shared" si="141"/>
      </c>
      <c r="M215" s="83">
        <f t="shared" si="141"/>
      </c>
      <c r="N215" s="49">
        <f t="shared" si="141"/>
      </c>
      <c r="O215" s="50">
        <f t="shared" si="141"/>
      </c>
      <c r="P215" s="219">
        <f t="shared" si="141"/>
      </c>
      <c r="Q215" s="225">
        <f t="shared" si="141"/>
      </c>
    </row>
    <row r="216" spans="1:17" ht="15.75" thickBot="1">
      <c r="A216" s="51">
        <v>60</v>
      </c>
      <c r="B216" s="236">
        <f t="shared" si="113"/>
      </c>
      <c r="C216" s="237"/>
      <c r="D216" s="238"/>
      <c r="E216" s="239">
        <f t="shared" si="114"/>
      </c>
      <c r="F216" s="240"/>
      <c r="G216" s="240"/>
      <c r="H216" s="241"/>
      <c r="I216" s="52">
        <f aca="true" t="shared" si="142" ref="I216:Q216">IF(I143="","",I143)</f>
      </c>
      <c r="J216" s="53">
        <f t="shared" si="142"/>
      </c>
      <c r="K216" s="61">
        <f t="shared" si="142"/>
      </c>
      <c r="L216" s="51">
        <f t="shared" si="142"/>
      </c>
      <c r="M216" s="84">
        <f t="shared" si="142"/>
      </c>
      <c r="N216" s="54">
        <f t="shared" si="142"/>
      </c>
      <c r="O216" s="55">
        <f t="shared" si="142"/>
      </c>
      <c r="P216" s="236">
        <f t="shared" si="142"/>
      </c>
      <c r="Q216" s="242">
        <f t="shared" si="142"/>
      </c>
    </row>
    <row r="217" spans="1:17" ht="15.75" thickBot="1">
      <c r="A217" s="246"/>
      <c r="B217" s="246"/>
      <c r="C217" s="246"/>
      <c r="D217" s="246"/>
      <c r="E217" s="246"/>
      <c r="F217" s="246"/>
      <c r="G217" s="246"/>
      <c r="H217" s="246"/>
      <c r="I217" s="62"/>
      <c r="J217" s="63"/>
      <c r="K217" s="63"/>
      <c r="L217" s="64"/>
      <c r="M217" s="65">
        <f>SUM(M157:M216)</f>
        <v>0</v>
      </c>
      <c r="N217" s="66"/>
      <c r="O217" s="66"/>
      <c r="P217" s="66"/>
      <c r="Q217" s="66"/>
    </row>
    <row r="218" spans="1:17" ht="15.75" thickBot="1">
      <c r="A218" s="247"/>
      <c r="B218" s="247"/>
      <c r="C218" s="247"/>
      <c r="D218" s="247"/>
      <c r="E218" s="247"/>
      <c r="F218" s="247"/>
      <c r="G218" s="247"/>
      <c r="H218" s="247"/>
      <c r="I218" s="62"/>
      <c r="J218" s="63"/>
      <c r="K218" s="63"/>
      <c r="L218" s="68"/>
      <c r="M218" s="69"/>
      <c r="N218" s="70"/>
      <c r="O218" s="70"/>
      <c r="P218" s="70"/>
      <c r="Q218" s="70"/>
    </row>
    <row r="219" spans="1:17" ht="15.75" thickBot="1">
      <c r="A219" s="247"/>
      <c r="B219" s="247"/>
      <c r="C219" s="247"/>
      <c r="D219" s="247"/>
      <c r="E219" s="247"/>
      <c r="F219" s="247"/>
      <c r="G219" s="247"/>
      <c r="H219" s="247"/>
      <c r="I219" s="71"/>
      <c r="J219" s="71"/>
      <c r="K219" s="71"/>
      <c r="L219" s="243" t="s">
        <v>51</v>
      </c>
      <c r="M219" s="250"/>
      <c r="N219" s="250"/>
      <c r="O219" s="250"/>
      <c r="P219" s="250"/>
      <c r="Q219" s="251"/>
    </row>
    <row r="220" spans="1:17" ht="15">
      <c r="A220" s="67"/>
      <c r="B220" s="67"/>
      <c r="C220" s="67"/>
      <c r="D220" s="67"/>
      <c r="E220" s="67"/>
      <c r="F220" s="67"/>
      <c r="G220" s="67"/>
      <c r="H220" s="67"/>
      <c r="I220" s="71"/>
      <c r="J220" s="71"/>
      <c r="K220" s="71"/>
      <c r="L220" s="29"/>
      <c r="M220" s="29"/>
      <c r="N220" s="29"/>
      <c r="O220" s="29"/>
      <c r="P220" s="29"/>
      <c r="Q220" s="29"/>
    </row>
    <row r="221" spans="1:17" ht="18">
      <c r="A221" s="74"/>
      <c r="B221" s="72"/>
      <c r="C221" s="72"/>
      <c r="D221" s="72"/>
      <c r="E221" s="72"/>
      <c r="F221" s="72"/>
      <c r="G221" s="72"/>
      <c r="H221" s="72"/>
      <c r="I221" s="72"/>
      <c r="J221" s="30"/>
      <c r="K221" s="30"/>
      <c r="L221" s="30"/>
      <c r="M221" s="30"/>
      <c r="N221" s="30"/>
      <c r="O221" s="30"/>
      <c r="P221" s="30"/>
      <c r="Q221" s="30"/>
    </row>
    <row r="222" spans="1:17" ht="15" customHeight="1">
      <c r="A222" s="199" t="str">
        <f>CONCATENATE("Załącznik do listu przewozowego nr ",'List przewozowy'!$A$4)</f>
        <v>Załącznik do listu przewozowego nr </v>
      </c>
      <c r="B222" s="199"/>
      <c r="C222" s="199"/>
      <c r="D222" s="199"/>
      <c r="E222" s="199"/>
      <c r="F222" s="199"/>
      <c r="G222" s="199"/>
      <c r="H222" s="199"/>
      <c r="I222" s="199"/>
      <c r="J222" s="199"/>
      <c r="K222" s="199"/>
      <c r="L222" s="199"/>
      <c r="M222" s="199"/>
      <c r="N222" s="199"/>
      <c r="O222" s="199"/>
      <c r="P222" s="199"/>
      <c r="Q222" s="199"/>
    </row>
    <row r="223" spans="1:17" ht="15" customHeight="1">
      <c r="A223" s="199"/>
      <c r="B223" s="199"/>
      <c r="C223" s="199"/>
      <c r="D223" s="199"/>
      <c r="E223" s="199"/>
      <c r="F223" s="199"/>
      <c r="G223" s="199"/>
      <c r="H223" s="199"/>
      <c r="I223" s="199"/>
      <c r="J223" s="199"/>
      <c r="K223" s="199"/>
      <c r="L223" s="199"/>
      <c r="M223" s="199"/>
      <c r="N223" s="199"/>
      <c r="O223" s="199"/>
      <c r="P223" s="199"/>
      <c r="Q223" s="199"/>
    </row>
    <row r="224" spans="1:17" ht="18">
      <c r="A224" s="31"/>
      <c r="B224" s="31"/>
      <c r="C224" s="31"/>
      <c r="D224" s="31"/>
      <c r="E224" s="31"/>
      <c r="F224" s="32"/>
      <c r="G224" s="32"/>
      <c r="H224" s="32"/>
      <c r="I224" s="32"/>
      <c r="J224" s="31"/>
      <c r="K224" s="31"/>
      <c r="L224" s="31"/>
      <c r="M224" s="31"/>
      <c r="N224" s="31"/>
      <c r="O224" s="31"/>
      <c r="P224" s="28"/>
      <c r="Q224" s="28"/>
    </row>
    <row r="225" spans="1:17" ht="15">
      <c r="A225" s="200" t="s">
        <v>34</v>
      </c>
      <c r="B225" s="201"/>
      <c r="C225" s="201"/>
      <c r="D225" s="201"/>
      <c r="E225" s="201"/>
      <c r="F225" s="201"/>
      <c r="G225" s="202"/>
      <c r="H225" s="203">
        <f>'List przewozowy'!$G$4</f>
        <v>0</v>
      </c>
      <c r="I225" s="204"/>
      <c r="J225" s="204"/>
      <c r="K225" s="204"/>
      <c r="L225" s="204"/>
      <c r="M225" s="205"/>
      <c r="N225" s="33" t="s">
        <v>35</v>
      </c>
      <c r="O225" s="231">
        <f>'List przewozowy'!$H$22</f>
        <v>0</v>
      </c>
      <c r="P225" s="232"/>
      <c r="Q225" s="233"/>
    </row>
    <row r="226" ht="15.75" thickBot="1">
      <c r="F226" s="34"/>
    </row>
    <row r="227" spans="1:17" ht="15">
      <c r="A227" s="209" t="s">
        <v>36</v>
      </c>
      <c r="B227" s="228" t="s">
        <v>37</v>
      </c>
      <c r="C227" s="229"/>
      <c r="D227" s="229"/>
      <c r="E227" s="229"/>
      <c r="F227" s="229"/>
      <c r="G227" s="229"/>
      <c r="H227" s="229"/>
      <c r="I227" s="229"/>
      <c r="J227" s="229"/>
      <c r="K227" s="230"/>
      <c r="L227" s="209" t="s">
        <v>21</v>
      </c>
      <c r="M227" s="195" t="s">
        <v>38</v>
      </c>
      <c r="N227" s="196"/>
      <c r="O227" s="206" t="s">
        <v>39</v>
      </c>
      <c r="P227" s="209" t="s">
        <v>40</v>
      </c>
      <c r="Q227" s="210"/>
    </row>
    <row r="228" spans="1:17" ht="39">
      <c r="A228" s="211"/>
      <c r="B228" s="215" t="s">
        <v>41</v>
      </c>
      <c r="C228" s="216"/>
      <c r="D228" s="216"/>
      <c r="E228" s="184" t="s">
        <v>42</v>
      </c>
      <c r="F228" s="185"/>
      <c r="G228" s="185"/>
      <c r="H228" s="186"/>
      <c r="I228" s="35" t="s">
        <v>43</v>
      </c>
      <c r="J228" s="36" t="s">
        <v>44</v>
      </c>
      <c r="K228" s="37" t="s">
        <v>45</v>
      </c>
      <c r="L228" s="211"/>
      <c r="M228" s="190" t="s">
        <v>46</v>
      </c>
      <c r="N228" s="197" t="s">
        <v>47</v>
      </c>
      <c r="O228" s="207"/>
      <c r="P228" s="211"/>
      <c r="Q228" s="212"/>
    </row>
    <row r="229" spans="1:17" ht="15.75" thickBot="1">
      <c r="A229" s="213"/>
      <c r="B229" s="217"/>
      <c r="C229" s="218"/>
      <c r="D229" s="218"/>
      <c r="E229" s="187"/>
      <c r="F229" s="188"/>
      <c r="G229" s="188"/>
      <c r="H229" s="189"/>
      <c r="I229" s="38"/>
      <c r="J229" s="191" t="s">
        <v>48</v>
      </c>
      <c r="K229" s="198"/>
      <c r="L229" s="213"/>
      <c r="M229" s="191"/>
      <c r="N229" s="198"/>
      <c r="O229" s="208"/>
      <c r="P229" s="213"/>
      <c r="Q229" s="214"/>
    </row>
    <row r="230" spans="1:17" ht="15">
      <c r="A230" s="39">
        <v>1</v>
      </c>
      <c r="B230" s="226">
        <f>IF(B157="","",B157)</f>
      </c>
      <c r="C230" s="234"/>
      <c r="D230" s="235"/>
      <c r="E230" s="192">
        <f>IF(E157="","",E157)</f>
      </c>
      <c r="F230" s="193"/>
      <c r="G230" s="193"/>
      <c r="H230" s="194"/>
      <c r="I230" s="75">
        <f aca="true" t="shared" si="143" ref="I230:Q245">IF(I157="","",I157)</f>
      </c>
      <c r="J230" s="42">
        <f t="shared" si="143"/>
      </c>
      <c r="K230" s="42">
        <f t="shared" si="143"/>
      </c>
      <c r="L230" s="43">
        <f t="shared" si="143"/>
      </c>
      <c r="M230" s="82">
        <f t="shared" si="143"/>
      </c>
      <c r="N230" s="44">
        <f t="shared" si="143"/>
      </c>
      <c r="O230" s="45">
        <f t="shared" si="143"/>
      </c>
      <c r="P230" s="226">
        <f t="shared" si="143"/>
      </c>
      <c r="Q230" s="227">
        <f t="shared" si="143"/>
      </c>
    </row>
    <row r="231" spans="1:17" ht="15">
      <c r="A231" s="46">
        <v>2</v>
      </c>
      <c r="B231" s="219">
        <f>IF(B158="","",B158)</f>
      </c>
      <c r="C231" s="220"/>
      <c r="D231" s="221"/>
      <c r="E231" s="222">
        <f>IF(E158="","",E158)</f>
      </c>
      <c r="F231" s="223"/>
      <c r="G231" s="223"/>
      <c r="H231" s="224"/>
      <c r="I231" s="47">
        <f t="shared" si="143"/>
      </c>
      <c r="J231" s="48">
        <f t="shared" si="143"/>
      </c>
      <c r="K231" s="48">
        <f t="shared" si="143"/>
      </c>
      <c r="L231" s="46">
        <f t="shared" si="143"/>
      </c>
      <c r="M231" s="83">
        <f t="shared" si="143"/>
      </c>
      <c r="N231" s="49">
        <f t="shared" si="143"/>
      </c>
      <c r="O231" s="50">
        <f t="shared" si="143"/>
      </c>
      <c r="P231" s="219">
        <f t="shared" si="143"/>
      </c>
      <c r="Q231" s="225">
        <f t="shared" si="143"/>
      </c>
    </row>
    <row r="232" spans="1:17" ht="15">
      <c r="A232" s="46">
        <v>3</v>
      </c>
      <c r="B232" s="219">
        <f aca="true" t="shared" si="144" ref="B232:B289">IF(B159="","",B159)</f>
      </c>
      <c r="C232" s="220"/>
      <c r="D232" s="221"/>
      <c r="E232" s="222">
        <f aca="true" t="shared" si="145" ref="E232:E289">IF(E159="","",E159)</f>
      </c>
      <c r="F232" s="223"/>
      <c r="G232" s="223"/>
      <c r="H232" s="224"/>
      <c r="I232" s="47">
        <f t="shared" si="143"/>
      </c>
      <c r="J232" s="48">
        <f t="shared" si="143"/>
      </c>
      <c r="K232" s="48">
        <f t="shared" si="143"/>
      </c>
      <c r="L232" s="46">
        <f t="shared" si="143"/>
      </c>
      <c r="M232" s="83">
        <f t="shared" si="143"/>
      </c>
      <c r="N232" s="49">
        <f t="shared" si="143"/>
      </c>
      <c r="O232" s="50">
        <f t="shared" si="143"/>
      </c>
      <c r="P232" s="219">
        <f t="shared" si="143"/>
      </c>
      <c r="Q232" s="225">
        <f t="shared" si="143"/>
      </c>
    </row>
    <row r="233" spans="1:17" ht="15">
      <c r="A233" s="46">
        <v>4</v>
      </c>
      <c r="B233" s="219">
        <f t="shared" si="144"/>
      </c>
      <c r="C233" s="220"/>
      <c r="D233" s="221"/>
      <c r="E233" s="222">
        <f t="shared" si="145"/>
      </c>
      <c r="F233" s="223"/>
      <c r="G233" s="223"/>
      <c r="H233" s="224"/>
      <c r="I233" s="47">
        <f t="shared" si="143"/>
      </c>
      <c r="J233" s="48">
        <f t="shared" si="143"/>
      </c>
      <c r="K233" s="48">
        <f t="shared" si="143"/>
      </c>
      <c r="L233" s="46">
        <f t="shared" si="143"/>
      </c>
      <c r="M233" s="83">
        <f t="shared" si="143"/>
      </c>
      <c r="N233" s="49">
        <f t="shared" si="143"/>
      </c>
      <c r="O233" s="50">
        <f t="shared" si="143"/>
      </c>
      <c r="P233" s="219">
        <f t="shared" si="143"/>
      </c>
      <c r="Q233" s="225">
        <f t="shared" si="143"/>
      </c>
    </row>
    <row r="234" spans="1:17" ht="15">
      <c r="A234" s="46">
        <v>5</v>
      </c>
      <c r="B234" s="219">
        <f t="shared" si="144"/>
      </c>
      <c r="C234" s="220"/>
      <c r="D234" s="221"/>
      <c r="E234" s="222">
        <f t="shared" si="145"/>
      </c>
      <c r="F234" s="223"/>
      <c r="G234" s="223"/>
      <c r="H234" s="224"/>
      <c r="I234" s="47">
        <f t="shared" si="143"/>
      </c>
      <c r="J234" s="48">
        <f t="shared" si="143"/>
      </c>
      <c r="K234" s="48">
        <f t="shared" si="143"/>
      </c>
      <c r="L234" s="46">
        <f t="shared" si="143"/>
      </c>
      <c r="M234" s="83">
        <f t="shared" si="143"/>
      </c>
      <c r="N234" s="49">
        <f t="shared" si="143"/>
      </c>
      <c r="O234" s="50">
        <f t="shared" si="143"/>
      </c>
      <c r="P234" s="219">
        <f t="shared" si="143"/>
      </c>
      <c r="Q234" s="225">
        <f t="shared" si="143"/>
      </c>
    </row>
    <row r="235" spans="1:17" ht="15">
      <c r="A235" s="46">
        <v>6</v>
      </c>
      <c r="B235" s="219">
        <f t="shared" si="144"/>
      </c>
      <c r="C235" s="220"/>
      <c r="D235" s="221"/>
      <c r="E235" s="222">
        <f t="shared" si="145"/>
      </c>
      <c r="F235" s="223"/>
      <c r="G235" s="223"/>
      <c r="H235" s="224"/>
      <c r="I235" s="47">
        <f t="shared" si="143"/>
      </c>
      <c r="J235" s="48">
        <f t="shared" si="143"/>
      </c>
      <c r="K235" s="48">
        <f t="shared" si="143"/>
      </c>
      <c r="L235" s="46">
        <f t="shared" si="143"/>
      </c>
      <c r="M235" s="83">
        <f t="shared" si="143"/>
      </c>
      <c r="N235" s="49">
        <f t="shared" si="143"/>
      </c>
      <c r="O235" s="50">
        <f t="shared" si="143"/>
      </c>
      <c r="P235" s="219">
        <f t="shared" si="143"/>
      </c>
      <c r="Q235" s="225">
        <f t="shared" si="143"/>
      </c>
    </row>
    <row r="236" spans="1:17" ht="15">
      <c r="A236" s="46">
        <v>7</v>
      </c>
      <c r="B236" s="219">
        <f t="shared" si="144"/>
      </c>
      <c r="C236" s="220"/>
      <c r="D236" s="221"/>
      <c r="E236" s="222">
        <f t="shared" si="145"/>
      </c>
      <c r="F236" s="223"/>
      <c r="G236" s="223"/>
      <c r="H236" s="224"/>
      <c r="I236" s="47">
        <f t="shared" si="143"/>
      </c>
      <c r="J236" s="48">
        <f t="shared" si="143"/>
      </c>
      <c r="K236" s="48">
        <f t="shared" si="143"/>
      </c>
      <c r="L236" s="46">
        <f t="shared" si="143"/>
      </c>
      <c r="M236" s="83">
        <f t="shared" si="143"/>
      </c>
      <c r="N236" s="49">
        <f t="shared" si="143"/>
      </c>
      <c r="O236" s="50">
        <f t="shared" si="143"/>
      </c>
      <c r="P236" s="219">
        <f t="shared" si="143"/>
      </c>
      <c r="Q236" s="225">
        <f t="shared" si="143"/>
      </c>
    </row>
    <row r="237" spans="1:17" ht="15">
      <c r="A237" s="46">
        <v>8</v>
      </c>
      <c r="B237" s="219">
        <f t="shared" si="144"/>
      </c>
      <c r="C237" s="220"/>
      <c r="D237" s="221"/>
      <c r="E237" s="222">
        <f t="shared" si="145"/>
      </c>
      <c r="F237" s="223"/>
      <c r="G237" s="223"/>
      <c r="H237" s="224"/>
      <c r="I237" s="47">
        <f t="shared" si="143"/>
      </c>
      <c r="J237" s="48">
        <f t="shared" si="143"/>
      </c>
      <c r="K237" s="48">
        <f t="shared" si="143"/>
      </c>
      <c r="L237" s="46">
        <f t="shared" si="143"/>
      </c>
      <c r="M237" s="83">
        <f t="shared" si="143"/>
      </c>
      <c r="N237" s="49">
        <f t="shared" si="143"/>
      </c>
      <c r="O237" s="50">
        <f t="shared" si="143"/>
      </c>
      <c r="P237" s="219">
        <f t="shared" si="143"/>
      </c>
      <c r="Q237" s="225">
        <f t="shared" si="143"/>
      </c>
    </row>
    <row r="238" spans="1:17" ht="15">
      <c r="A238" s="46">
        <v>9</v>
      </c>
      <c r="B238" s="219">
        <f t="shared" si="144"/>
      </c>
      <c r="C238" s="220"/>
      <c r="D238" s="221"/>
      <c r="E238" s="222">
        <f t="shared" si="145"/>
      </c>
      <c r="F238" s="223"/>
      <c r="G238" s="223"/>
      <c r="H238" s="224"/>
      <c r="I238" s="47">
        <f t="shared" si="143"/>
      </c>
      <c r="J238" s="48">
        <f t="shared" si="143"/>
      </c>
      <c r="K238" s="48">
        <f t="shared" si="143"/>
      </c>
      <c r="L238" s="46">
        <f t="shared" si="143"/>
      </c>
      <c r="M238" s="83">
        <f t="shared" si="143"/>
      </c>
      <c r="N238" s="49">
        <f t="shared" si="143"/>
      </c>
      <c r="O238" s="50">
        <f t="shared" si="143"/>
      </c>
      <c r="P238" s="219">
        <f t="shared" si="143"/>
      </c>
      <c r="Q238" s="225">
        <f t="shared" si="143"/>
      </c>
    </row>
    <row r="239" spans="1:17" ht="15.75" thickBot="1">
      <c r="A239" s="51">
        <v>10</v>
      </c>
      <c r="B239" s="236">
        <f t="shared" si="144"/>
      </c>
      <c r="C239" s="237"/>
      <c r="D239" s="238"/>
      <c r="E239" s="239">
        <f t="shared" si="145"/>
      </c>
      <c r="F239" s="240"/>
      <c r="G239" s="240"/>
      <c r="H239" s="241"/>
      <c r="I239" s="52">
        <f t="shared" si="143"/>
      </c>
      <c r="J239" s="53">
        <f t="shared" si="143"/>
      </c>
      <c r="K239" s="53">
        <f t="shared" si="143"/>
      </c>
      <c r="L239" s="51">
        <f t="shared" si="143"/>
      </c>
      <c r="M239" s="84">
        <f t="shared" si="143"/>
      </c>
      <c r="N239" s="54">
        <f t="shared" si="143"/>
      </c>
      <c r="O239" s="55">
        <f t="shared" si="143"/>
      </c>
      <c r="P239" s="236">
        <f t="shared" si="143"/>
      </c>
      <c r="Q239" s="242">
        <f t="shared" si="143"/>
      </c>
    </row>
    <row r="240" spans="1:17" ht="15">
      <c r="A240" s="39">
        <v>11</v>
      </c>
      <c r="B240" s="226">
        <f t="shared" si="144"/>
      </c>
      <c r="C240" s="234"/>
      <c r="D240" s="235"/>
      <c r="E240" s="192">
        <f t="shared" si="145"/>
      </c>
      <c r="F240" s="193"/>
      <c r="G240" s="193"/>
      <c r="H240" s="194"/>
      <c r="I240" s="40">
        <f t="shared" si="143"/>
      </c>
      <c r="J240" s="56">
        <f t="shared" si="143"/>
      </c>
      <c r="K240" s="56">
        <f t="shared" si="143"/>
      </c>
      <c r="L240" s="39">
        <f t="shared" si="143"/>
      </c>
      <c r="M240" s="85">
        <f t="shared" si="143"/>
      </c>
      <c r="N240" s="57">
        <f t="shared" si="143"/>
      </c>
      <c r="O240" s="45">
        <f t="shared" si="143"/>
      </c>
      <c r="P240" s="226">
        <f t="shared" si="143"/>
      </c>
      <c r="Q240" s="227">
        <f t="shared" si="143"/>
      </c>
    </row>
    <row r="241" spans="1:17" ht="15">
      <c r="A241" s="46">
        <v>12</v>
      </c>
      <c r="B241" s="219">
        <f t="shared" si="144"/>
      </c>
      <c r="C241" s="220"/>
      <c r="D241" s="221"/>
      <c r="E241" s="222">
        <f t="shared" si="145"/>
      </c>
      <c r="F241" s="223"/>
      <c r="G241" s="223"/>
      <c r="H241" s="224"/>
      <c r="I241" s="47">
        <f t="shared" si="143"/>
      </c>
      <c r="J241" s="48">
        <f t="shared" si="143"/>
      </c>
      <c r="K241" s="48">
        <f t="shared" si="143"/>
      </c>
      <c r="L241" s="46">
        <f t="shared" si="143"/>
      </c>
      <c r="M241" s="83">
        <f t="shared" si="143"/>
      </c>
      <c r="N241" s="49">
        <f t="shared" si="143"/>
      </c>
      <c r="O241" s="50">
        <f t="shared" si="143"/>
      </c>
      <c r="P241" s="219">
        <f t="shared" si="143"/>
      </c>
      <c r="Q241" s="225">
        <f t="shared" si="143"/>
      </c>
    </row>
    <row r="242" spans="1:17" ht="15">
      <c r="A242" s="46">
        <v>13</v>
      </c>
      <c r="B242" s="219">
        <f t="shared" si="144"/>
      </c>
      <c r="C242" s="220"/>
      <c r="D242" s="221"/>
      <c r="E242" s="222">
        <f t="shared" si="145"/>
      </c>
      <c r="F242" s="223"/>
      <c r="G242" s="223"/>
      <c r="H242" s="224"/>
      <c r="I242" s="47">
        <f t="shared" si="143"/>
      </c>
      <c r="J242" s="48">
        <f t="shared" si="143"/>
      </c>
      <c r="K242" s="48">
        <f t="shared" si="143"/>
      </c>
      <c r="L242" s="46">
        <f t="shared" si="143"/>
      </c>
      <c r="M242" s="83">
        <f t="shared" si="143"/>
      </c>
      <c r="N242" s="49">
        <f t="shared" si="143"/>
      </c>
      <c r="O242" s="50">
        <f t="shared" si="143"/>
      </c>
      <c r="P242" s="219">
        <f t="shared" si="143"/>
      </c>
      <c r="Q242" s="225">
        <f t="shared" si="143"/>
      </c>
    </row>
    <row r="243" spans="1:17" ht="15">
      <c r="A243" s="46">
        <v>14</v>
      </c>
      <c r="B243" s="219">
        <f t="shared" si="144"/>
      </c>
      <c r="C243" s="220"/>
      <c r="D243" s="221"/>
      <c r="E243" s="222">
        <f t="shared" si="145"/>
      </c>
      <c r="F243" s="223"/>
      <c r="G243" s="223"/>
      <c r="H243" s="224"/>
      <c r="I243" s="47">
        <f t="shared" si="143"/>
      </c>
      <c r="J243" s="48">
        <f t="shared" si="143"/>
      </c>
      <c r="K243" s="48">
        <f t="shared" si="143"/>
      </c>
      <c r="L243" s="46">
        <f t="shared" si="143"/>
      </c>
      <c r="M243" s="83">
        <f t="shared" si="143"/>
      </c>
      <c r="N243" s="49">
        <f t="shared" si="143"/>
      </c>
      <c r="O243" s="50">
        <f t="shared" si="143"/>
      </c>
      <c r="P243" s="219">
        <f t="shared" si="143"/>
      </c>
      <c r="Q243" s="225">
        <f t="shared" si="143"/>
      </c>
    </row>
    <row r="244" spans="1:17" ht="15">
      <c r="A244" s="46">
        <v>15</v>
      </c>
      <c r="B244" s="219">
        <f t="shared" si="144"/>
      </c>
      <c r="C244" s="220"/>
      <c r="D244" s="221"/>
      <c r="E244" s="222">
        <f t="shared" si="145"/>
      </c>
      <c r="F244" s="223"/>
      <c r="G244" s="223"/>
      <c r="H244" s="224"/>
      <c r="I244" s="47">
        <f t="shared" si="143"/>
      </c>
      <c r="J244" s="48">
        <f t="shared" si="143"/>
      </c>
      <c r="K244" s="48">
        <f t="shared" si="143"/>
      </c>
      <c r="L244" s="46">
        <f t="shared" si="143"/>
      </c>
      <c r="M244" s="83">
        <f t="shared" si="143"/>
      </c>
      <c r="N244" s="49">
        <f t="shared" si="143"/>
      </c>
      <c r="O244" s="50">
        <f t="shared" si="143"/>
      </c>
      <c r="P244" s="219">
        <f t="shared" si="143"/>
      </c>
      <c r="Q244" s="225">
        <f t="shared" si="143"/>
      </c>
    </row>
    <row r="245" spans="1:17" ht="15">
      <c r="A245" s="46">
        <v>16</v>
      </c>
      <c r="B245" s="219">
        <f t="shared" si="144"/>
      </c>
      <c r="C245" s="220"/>
      <c r="D245" s="221"/>
      <c r="E245" s="222">
        <f t="shared" si="145"/>
      </c>
      <c r="F245" s="223"/>
      <c r="G245" s="223"/>
      <c r="H245" s="224"/>
      <c r="I245" s="47">
        <f t="shared" si="143"/>
      </c>
      <c r="J245" s="48">
        <f t="shared" si="143"/>
      </c>
      <c r="K245" s="48">
        <f t="shared" si="143"/>
      </c>
      <c r="L245" s="46">
        <f t="shared" si="143"/>
      </c>
      <c r="M245" s="83">
        <f t="shared" si="143"/>
      </c>
      <c r="N245" s="49">
        <f t="shared" si="143"/>
      </c>
      <c r="O245" s="50">
        <f t="shared" si="143"/>
      </c>
      <c r="P245" s="219">
        <f t="shared" si="143"/>
      </c>
      <c r="Q245" s="225">
        <f t="shared" si="143"/>
      </c>
    </row>
    <row r="246" spans="1:17" ht="15">
      <c r="A246" s="46">
        <v>17</v>
      </c>
      <c r="B246" s="219">
        <f t="shared" si="144"/>
      </c>
      <c r="C246" s="220"/>
      <c r="D246" s="221"/>
      <c r="E246" s="222">
        <f t="shared" si="145"/>
      </c>
      <c r="F246" s="223"/>
      <c r="G246" s="223"/>
      <c r="H246" s="224"/>
      <c r="I246" s="47">
        <f aca="true" t="shared" si="146" ref="I246:Q261">IF(I173="","",I173)</f>
      </c>
      <c r="J246" s="48">
        <f t="shared" si="146"/>
      </c>
      <c r="K246" s="48">
        <f t="shared" si="146"/>
      </c>
      <c r="L246" s="46">
        <f t="shared" si="146"/>
      </c>
      <c r="M246" s="83">
        <f t="shared" si="146"/>
      </c>
      <c r="N246" s="49">
        <f t="shared" si="146"/>
      </c>
      <c r="O246" s="50">
        <f t="shared" si="146"/>
      </c>
      <c r="P246" s="219">
        <f t="shared" si="146"/>
      </c>
      <c r="Q246" s="225">
        <f t="shared" si="146"/>
      </c>
    </row>
    <row r="247" spans="1:17" ht="15">
      <c r="A247" s="46">
        <v>18</v>
      </c>
      <c r="B247" s="219">
        <f t="shared" si="144"/>
      </c>
      <c r="C247" s="220"/>
      <c r="D247" s="221"/>
      <c r="E247" s="222">
        <f t="shared" si="145"/>
      </c>
      <c r="F247" s="223"/>
      <c r="G247" s="223"/>
      <c r="H247" s="224"/>
      <c r="I247" s="47">
        <f t="shared" si="146"/>
      </c>
      <c r="J247" s="48">
        <f t="shared" si="146"/>
      </c>
      <c r="K247" s="48">
        <f t="shared" si="146"/>
      </c>
      <c r="L247" s="46">
        <f t="shared" si="146"/>
      </c>
      <c r="M247" s="83">
        <f t="shared" si="146"/>
      </c>
      <c r="N247" s="49">
        <f t="shared" si="146"/>
      </c>
      <c r="O247" s="50">
        <f t="shared" si="146"/>
      </c>
      <c r="P247" s="219">
        <f t="shared" si="146"/>
      </c>
      <c r="Q247" s="225">
        <f t="shared" si="146"/>
      </c>
    </row>
    <row r="248" spans="1:17" ht="15">
      <c r="A248" s="46">
        <v>19</v>
      </c>
      <c r="B248" s="219">
        <f t="shared" si="144"/>
      </c>
      <c r="C248" s="220"/>
      <c r="D248" s="221"/>
      <c r="E248" s="222">
        <f t="shared" si="145"/>
      </c>
      <c r="F248" s="223"/>
      <c r="G248" s="223"/>
      <c r="H248" s="224"/>
      <c r="I248" s="47">
        <f t="shared" si="146"/>
      </c>
      <c r="J248" s="48">
        <f t="shared" si="146"/>
      </c>
      <c r="K248" s="48">
        <f t="shared" si="146"/>
      </c>
      <c r="L248" s="46">
        <f t="shared" si="146"/>
      </c>
      <c r="M248" s="83">
        <f t="shared" si="146"/>
      </c>
      <c r="N248" s="49">
        <f t="shared" si="146"/>
      </c>
      <c r="O248" s="50">
        <f t="shared" si="146"/>
      </c>
      <c r="P248" s="219">
        <f t="shared" si="146"/>
      </c>
      <c r="Q248" s="225">
        <f t="shared" si="146"/>
      </c>
    </row>
    <row r="249" spans="1:17" ht="15.75" thickBot="1">
      <c r="A249" s="51">
        <v>20</v>
      </c>
      <c r="B249" s="236">
        <f t="shared" si="144"/>
      </c>
      <c r="C249" s="237"/>
      <c r="D249" s="238"/>
      <c r="E249" s="239">
        <f t="shared" si="145"/>
      </c>
      <c r="F249" s="240"/>
      <c r="G249" s="240"/>
      <c r="H249" s="241"/>
      <c r="I249" s="52">
        <f t="shared" si="146"/>
      </c>
      <c r="J249" s="53">
        <f t="shared" si="146"/>
      </c>
      <c r="K249" s="53">
        <f t="shared" si="146"/>
      </c>
      <c r="L249" s="51">
        <f t="shared" si="146"/>
      </c>
      <c r="M249" s="84">
        <f t="shared" si="146"/>
      </c>
      <c r="N249" s="54">
        <f t="shared" si="146"/>
      </c>
      <c r="O249" s="55">
        <f t="shared" si="146"/>
      </c>
      <c r="P249" s="236">
        <f t="shared" si="146"/>
      </c>
      <c r="Q249" s="242">
        <f t="shared" si="146"/>
      </c>
    </row>
    <row r="250" spans="1:17" ht="15">
      <c r="A250" s="39">
        <v>21</v>
      </c>
      <c r="B250" s="226">
        <f t="shared" si="144"/>
      </c>
      <c r="C250" s="234"/>
      <c r="D250" s="235"/>
      <c r="E250" s="192">
        <f t="shared" si="145"/>
      </c>
      <c r="F250" s="193"/>
      <c r="G250" s="193"/>
      <c r="H250" s="194"/>
      <c r="I250" s="40">
        <f t="shared" si="146"/>
      </c>
      <c r="J250" s="56">
        <f t="shared" si="146"/>
      </c>
      <c r="K250" s="56">
        <f t="shared" si="146"/>
      </c>
      <c r="L250" s="39">
        <f t="shared" si="146"/>
      </c>
      <c r="M250" s="85">
        <f t="shared" si="146"/>
      </c>
      <c r="N250" s="57">
        <f t="shared" si="146"/>
      </c>
      <c r="O250" s="45">
        <f t="shared" si="146"/>
      </c>
      <c r="P250" s="226">
        <f t="shared" si="146"/>
      </c>
      <c r="Q250" s="227">
        <f t="shared" si="146"/>
      </c>
    </row>
    <row r="251" spans="1:17" ht="15">
      <c r="A251" s="46">
        <v>22</v>
      </c>
      <c r="B251" s="219">
        <f t="shared" si="144"/>
      </c>
      <c r="C251" s="220"/>
      <c r="D251" s="221"/>
      <c r="E251" s="222">
        <f t="shared" si="145"/>
      </c>
      <c r="F251" s="223"/>
      <c r="G251" s="223"/>
      <c r="H251" s="224"/>
      <c r="I251" s="47">
        <f t="shared" si="146"/>
      </c>
      <c r="J251" s="48">
        <f t="shared" si="146"/>
      </c>
      <c r="K251" s="48">
        <f t="shared" si="146"/>
      </c>
      <c r="L251" s="46">
        <f t="shared" si="146"/>
      </c>
      <c r="M251" s="83">
        <f t="shared" si="146"/>
      </c>
      <c r="N251" s="49">
        <f t="shared" si="146"/>
      </c>
      <c r="O251" s="50">
        <f t="shared" si="146"/>
      </c>
      <c r="P251" s="219">
        <f t="shared" si="146"/>
      </c>
      <c r="Q251" s="225">
        <f t="shared" si="146"/>
      </c>
    </row>
    <row r="252" spans="1:17" ht="15">
      <c r="A252" s="46">
        <v>23</v>
      </c>
      <c r="B252" s="219">
        <f t="shared" si="144"/>
      </c>
      <c r="C252" s="220"/>
      <c r="D252" s="221"/>
      <c r="E252" s="222">
        <f t="shared" si="145"/>
      </c>
      <c r="F252" s="223"/>
      <c r="G252" s="223"/>
      <c r="H252" s="224"/>
      <c r="I252" s="47">
        <f t="shared" si="146"/>
      </c>
      <c r="J252" s="48">
        <f t="shared" si="146"/>
      </c>
      <c r="K252" s="48">
        <f t="shared" si="146"/>
      </c>
      <c r="L252" s="46">
        <f t="shared" si="146"/>
      </c>
      <c r="M252" s="83">
        <f t="shared" si="146"/>
      </c>
      <c r="N252" s="49">
        <f t="shared" si="146"/>
      </c>
      <c r="O252" s="50">
        <f t="shared" si="146"/>
      </c>
      <c r="P252" s="219">
        <f t="shared" si="146"/>
      </c>
      <c r="Q252" s="225">
        <f t="shared" si="146"/>
      </c>
    </row>
    <row r="253" spans="1:17" ht="15">
      <c r="A253" s="46">
        <v>24</v>
      </c>
      <c r="B253" s="219">
        <f t="shared" si="144"/>
      </c>
      <c r="C253" s="220"/>
      <c r="D253" s="221"/>
      <c r="E253" s="222">
        <f t="shared" si="145"/>
      </c>
      <c r="F253" s="223"/>
      <c r="G253" s="223"/>
      <c r="H253" s="224"/>
      <c r="I253" s="47">
        <f t="shared" si="146"/>
      </c>
      <c r="J253" s="48">
        <f t="shared" si="146"/>
      </c>
      <c r="K253" s="48">
        <f t="shared" si="146"/>
      </c>
      <c r="L253" s="46">
        <f t="shared" si="146"/>
      </c>
      <c r="M253" s="83">
        <f t="shared" si="146"/>
      </c>
      <c r="N253" s="49">
        <f t="shared" si="146"/>
      </c>
      <c r="O253" s="50">
        <f t="shared" si="146"/>
      </c>
      <c r="P253" s="219">
        <f t="shared" si="146"/>
      </c>
      <c r="Q253" s="225">
        <f t="shared" si="146"/>
      </c>
    </row>
    <row r="254" spans="1:17" ht="15">
      <c r="A254" s="46">
        <v>25</v>
      </c>
      <c r="B254" s="219">
        <f t="shared" si="144"/>
      </c>
      <c r="C254" s="220"/>
      <c r="D254" s="221"/>
      <c r="E254" s="222">
        <f t="shared" si="145"/>
      </c>
      <c r="F254" s="223"/>
      <c r="G254" s="223"/>
      <c r="H254" s="224"/>
      <c r="I254" s="47">
        <f t="shared" si="146"/>
      </c>
      <c r="J254" s="48">
        <f t="shared" si="146"/>
      </c>
      <c r="K254" s="48">
        <f t="shared" si="146"/>
      </c>
      <c r="L254" s="46">
        <f t="shared" si="146"/>
      </c>
      <c r="M254" s="83">
        <f t="shared" si="146"/>
      </c>
      <c r="N254" s="49">
        <f t="shared" si="146"/>
      </c>
      <c r="O254" s="50">
        <f t="shared" si="146"/>
      </c>
      <c r="P254" s="219">
        <f t="shared" si="146"/>
      </c>
      <c r="Q254" s="225">
        <f t="shared" si="146"/>
      </c>
    </row>
    <row r="255" spans="1:17" ht="15">
      <c r="A255" s="46">
        <v>26</v>
      </c>
      <c r="B255" s="219">
        <f t="shared" si="144"/>
      </c>
      <c r="C255" s="220"/>
      <c r="D255" s="221"/>
      <c r="E255" s="222">
        <f t="shared" si="145"/>
      </c>
      <c r="F255" s="223"/>
      <c r="G255" s="223"/>
      <c r="H255" s="224"/>
      <c r="I255" s="47">
        <f t="shared" si="146"/>
      </c>
      <c r="J255" s="48">
        <f t="shared" si="146"/>
      </c>
      <c r="K255" s="48">
        <f t="shared" si="146"/>
      </c>
      <c r="L255" s="46">
        <f t="shared" si="146"/>
      </c>
      <c r="M255" s="83">
        <f t="shared" si="146"/>
      </c>
      <c r="N255" s="49">
        <f t="shared" si="146"/>
      </c>
      <c r="O255" s="50">
        <f t="shared" si="146"/>
      </c>
      <c r="P255" s="219">
        <f t="shared" si="146"/>
      </c>
      <c r="Q255" s="225">
        <f t="shared" si="146"/>
      </c>
    </row>
    <row r="256" spans="1:17" ht="15">
      <c r="A256" s="46">
        <v>27</v>
      </c>
      <c r="B256" s="219">
        <f t="shared" si="144"/>
      </c>
      <c r="C256" s="220"/>
      <c r="D256" s="221"/>
      <c r="E256" s="222">
        <f t="shared" si="145"/>
      </c>
      <c r="F256" s="223"/>
      <c r="G256" s="223"/>
      <c r="H256" s="224"/>
      <c r="I256" s="47">
        <f t="shared" si="146"/>
      </c>
      <c r="J256" s="48">
        <f t="shared" si="146"/>
      </c>
      <c r="K256" s="48">
        <f t="shared" si="146"/>
      </c>
      <c r="L256" s="46">
        <f t="shared" si="146"/>
      </c>
      <c r="M256" s="83">
        <f t="shared" si="146"/>
      </c>
      <c r="N256" s="49">
        <f t="shared" si="146"/>
      </c>
      <c r="O256" s="50">
        <f t="shared" si="146"/>
      </c>
      <c r="P256" s="219">
        <f t="shared" si="146"/>
      </c>
      <c r="Q256" s="225">
        <f t="shared" si="146"/>
      </c>
    </row>
    <row r="257" spans="1:17" ht="15">
      <c r="A257" s="46">
        <v>28</v>
      </c>
      <c r="B257" s="219">
        <f t="shared" si="144"/>
      </c>
      <c r="C257" s="220"/>
      <c r="D257" s="221"/>
      <c r="E257" s="222">
        <f t="shared" si="145"/>
      </c>
      <c r="F257" s="223"/>
      <c r="G257" s="223"/>
      <c r="H257" s="224"/>
      <c r="I257" s="47">
        <f t="shared" si="146"/>
      </c>
      <c r="J257" s="48">
        <f t="shared" si="146"/>
      </c>
      <c r="K257" s="48">
        <f t="shared" si="146"/>
      </c>
      <c r="L257" s="46">
        <f t="shared" si="146"/>
      </c>
      <c r="M257" s="83">
        <f t="shared" si="146"/>
      </c>
      <c r="N257" s="49">
        <f t="shared" si="146"/>
      </c>
      <c r="O257" s="50">
        <f t="shared" si="146"/>
      </c>
      <c r="P257" s="219">
        <f t="shared" si="146"/>
      </c>
      <c r="Q257" s="225">
        <f t="shared" si="146"/>
      </c>
    </row>
    <row r="258" spans="1:17" ht="15">
      <c r="A258" s="46">
        <v>29</v>
      </c>
      <c r="B258" s="219">
        <f t="shared" si="144"/>
      </c>
      <c r="C258" s="220"/>
      <c r="D258" s="221"/>
      <c r="E258" s="222">
        <f t="shared" si="145"/>
      </c>
      <c r="F258" s="223"/>
      <c r="G258" s="223"/>
      <c r="H258" s="224"/>
      <c r="I258" s="47">
        <f t="shared" si="146"/>
      </c>
      <c r="J258" s="48">
        <f t="shared" si="146"/>
      </c>
      <c r="K258" s="48">
        <f t="shared" si="146"/>
      </c>
      <c r="L258" s="46">
        <f t="shared" si="146"/>
      </c>
      <c r="M258" s="83">
        <f t="shared" si="146"/>
      </c>
      <c r="N258" s="49">
        <f t="shared" si="146"/>
      </c>
      <c r="O258" s="50">
        <f t="shared" si="146"/>
      </c>
      <c r="P258" s="219">
        <f t="shared" si="146"/>
      </c>
      <c r="Q258" s="225">
        <f t="shared" si="146"/>
      </c>
    </row>
    <row r="259" spans="1:17" ht="15.75" thickBot="1">
      <c r="A259" s="51">
        <v>30</v>
      </c>
      <c r="B259" s="236">
        <f t="shared" si="144"/>
      </c>
      <c r="C259" s="237"/>
      <c r="D259" s="238"/>
      <c r="E259" s="239">
        <f t="shared" si="145"/>
      </c>
      <c r="F259" s="240"/>
      <c r="G259" s="240"/>
      <c r="H259" s="241"/>
      <c r="I259" s="52">
        <f t="shared" si="146"/>
      </c>
      <c r="J259" s="53">
        <f t="shared" si="146"/>
      </c>
      <c r="K259" s="53">
        <f t="shared" si="146"/>
      </c>
      <c r="L259" s="51">
        <f t="shared" si="146"/>
      </c>
      <c r="M259" s="84">
        <f t="shared" si="146"/>
      </c>
      <c r="N259" s="54">
        <f t="shared" si="146"/>
      </c>
      <c r="O259" s="55">
        <f t="shared" si="146"/>
      </c>
      <c r="P259" s="236">
        <f t="shared" si="146"/>
      </c>
      <c r="Q259" s="242">
        <f t="shared" si="146"/>
      </c>
    </row>
    <row r="260" spans="1:17" ht="15">
      <c r="A260" s="39">
        <v>31</v>
      </c>
      <c r="B260" s="226">
        <f t="shared" si="144"/>
      </c>
      <c r="C260" s="234"/>
      <c r="D260" s="235"/>
      <c r="E260" s="192">
        <f t="shared" si="145"/>
      </c>
      <c r="F260" s="193"/>
      <c r="G260" s="193"/>
      <c r="H260" s="194"/>
      <c r="I260" s="40">
        <f t="shared" si="146"/>
      </c>
      <c r="J260" s="56">
        <f t="shared" si="146"/>
      </c>
      <c r="K260" s="56">
        <f t="shared" si="146"/>
      </c>
      <c r="L260" s="39">
        <f t="shared" si="146"/>
      </c>
      <c r="M260" s="85">
        <f t="shared" si="146"/>
      </c>
      <c r="N260" s="57">
        <f t="shared" si="146"/>
      </c>
      <c r="O260" s="45">
        <f t="shared" si="146"/>
      </c>
      <c r="P260" s="226">
        <f t="shared" si="146"/>
      </c>
      <c r="Q260" s="227">
        <f t="shared" si="146"/>
      </c>
    </row>
    <row r="261" spans="1:17" ht="15">
      <c r="A261" s="46">
        <v>32</v>
      </c>
      <c r="B261" s="219">
        <f t="shared" si="144"/>
      </c>
      <c r="C261" s="220"/>
      <c r="D261" s="221"/>
      <c r="E261" s="222">
        <f t="shared" si="145"/>
      </c>
      <c r="F261" s="223"/>
      <c r="G261" s="223"/>
      <c r="H261" s="224"/>
      <c r="I261" s="47">
        <f t="shared" si="146"/>
      </c>
      <c r="J261" s="48">
        <f t="shared" si="146"/>
      </c>
      <c r="K261" s="48">
        <f t="shared" si="146"/>
      </c>
      <c r="L261" s="46">
        <f t="shared" si="146"/>
      </c>
      <c r="M261" s="83">
        <f t="shared" si="146"/>
      </c>
      <c r="N261" s="49">
        <f t="shared" si="146"/>
      </c>
      <c r="O261" s="50">
        <f t="shared" si="146"/>
      </c>
      <c r="P261" s="219">
        <f t="shared" si="146"/>
      </c>
      <c r="Q261" s="225">
        <f t="shared" si="146"/>
      </c>
    </row>
    <row r="262" spans="1:17" ht="15">
      <c r="A262" s="46">
        <v>33</v>
      </c>
      <c r="B262" s="219">
        <f t="shared" si="144"/>
      </c>
      <c r="C262" s="220"/>
      <c r="D262" s="221"/>
      <c r="E262" s="222">
        <f t="shared" si="145"/>
      </c>
      <c r="F262" s="223"/>
      <c r="G262" s="223"/>
      <c r="H262" s="224"/>
      <c r="I262" s="47">
        <f aca="true" t="shared" si="147" ref="I262:Q277">IF(I189="","",I189)</f>
      </c>
      <c r="J262" s="48">
        <f t="shared" si="147"/>
      </c>
      <c r="K262" s="48">
        <f t="shared" si="147"/>
      </c>
      <c r="L262" s="46">
        <f t="shared" si="147"/>
      </c>
      <c r="M262" s="83">
        <f t="shared" si="147"/>
      </c>
      <c r="N262" s="49">
        <f t="shared" si="147"/>
      </c>
      <c r="O262" s="50">
        <f t="shared" si="147"/>
      </c>
      <c r="P262" s="219">
        <f t="shared" si="147"/>
      </c>
      <c r="Q262" s="225">
        <f t="shared" si="147"/>
      </c>
    </row>
    <row r="263" spans="1:17" ht="15">
      <c r="A263" s="46">
        <v>34</v>
      </c>
      <c r="B263" s="219">
        <f t="shared" si="144"/>
      </c>
      <c r="C263" s="220"/>
      <c r="D263" s="221"/>
      <c r="E263" s="222">
        <f t="shared" si="145"/>
      </c>
      <c r="F263" s="223"/>
      <c r="G263" s="223"/>
      <c r="H263" s="224"/>
      <c r="I263" s="47">
        <f t="shared" si="147"/>
      </c>
      <c r="J263" s="48">
        <f t="shared" si="147"/>
      </c>
      <c r="K263" s="48">
        <f t="shared" si="147"/>
      </c>
      <c r="L263" s="46">
        <f t="shared" si="147"/>
      </c>
      <c r="M263" s="83">
        <f t="shared" si="147"/>
      </c>
      <c r="N263" s="49">
        <f t="shared" si="147"/>
      </c>
      <c r="O263" s="50">
        <f t="shared" si="147"/>
      </c>
      <c r="P263" s="219">
        <f t="shared" si="147"/>
      </c>
      <c r="Q263" s="225">
        <f t="shared" si="147"/>
      </c>
    </row>
    <row r="264" spans="1:17" ht="15">
      <c r="A264" s="46">
        <v>35</v>
      </c>
      <c r="B264" s="219">
        <f t="shared" si="144"/>
      </c>
      <c r="C264" s="220"/>
      <c r="D264" s="221"/>
      <c r="E264" s="222">
        <f t="shared" si="145"/>
      </c>
      <c r="F264" s="223"/>
      <c r="G264" s="223"/>
      <c r="H264" s="224"/>
      <c r="I264" s="47">
        <f t="shared" si="147"/>
      </c>
      <c r="J264" s="48">
        <f t="shared" si="147"/>
      </c>
      <c r="K264" s="48">
        <f t="shared" si="147"/>
      </c>
      <c r="L264" s="46">
        <f t="shared" si="147"/>
      </c>
      <c r="M264" s="83">
        <f t="shared" si="147"/>
      </c>
      <c r="N264" s="49">
        <f t="shared" si="147"/>
      </c>
      <c r="O264" s="50">
        <f t="shared" si="147"/>
      </c>
      <c r="P264" s="219">
        <f t="shared" si="147"/>
      </c>
      <c r="Q264" s="225">
        <f t="shared" si="147"/>
      </c>
    </row>
    <row r="265" spans="1:17" ht="15">
      <c r="A265" s="46">
        <v>36</v>
      </c>
      <c r="B265" s="219">
        <f t="shared" si="144"/>
      </c>
      <c r="C265" s="220"/>
      <c r="D265" s="221"/>
      <c r="E265" s="222">
        <f t="shared" si="145"/>
      </c>
      <c r="F265" s="223"/>
      <c r="G265" s="223"/>
      <c r="H265" s="224"/>
      <c r="I265" s="47">
        <f t="shared" si="147"/>
      </c>
      <c r="J265" s="48">
        <f t="shared" si="147"/>
      </c>
      <c r="K265" s="48">
        <f t="shared" si="147"/>
      </c>
      <c r="L265" s="46">
        <f t="shared" si="147"/>
      </c>
      <c r="M265" s="83">
        <f t="shared" si="147"/>
      </c>
      <c r="N265" s="49">
        <f t="shared" si="147"/>
      </c>
      <c r="O265" s="50">
        <f t="shared" si="147"/>
      </c>
      <c r="P265" s="219">
        <f t="shared" si="147"/>
      </c>
      <c r="Q265" s="225">
        <f t="shared" si="147"/>
      </c>
    </row>
    <row r="266" spans="1:17" ht="15">
      <c r="A266" s="46">
        <v>37</v>
      </c>
      <c r="B266" s="219">
        <f t="shared" si="144"/>
      </c>
      <c r="C266" s="220"/>
      <c r="D266" s="221"/>
      <c r="E266" s="222">
        <f t="shared" si="145"/>
      </c>
      <c r="F266" s="223"/>
      <c r="G266" s="223"/>
      <c r="H266" s="224"/>
      <c r="I266" s="47">
        <f t="shared" si="147"/>
      </c>
      <c r="J266" s="48">
        <f t="shared" si="147"/>
      </c>
      <c r="K266" s="48">
        <f t="shared" si="147"/>
      </c>
      <c r="L266" s="46">
        <f t="shared" si="147"/>
      </c>
      <c r="M266" s="83">
        <f t="shared" si="147"/>
      </c>
      <c r="N266" s="49">
        <f t="shared" si="147"/>
      </c>
      <c r="O266" s="50">
        <f t="shared" si="147"/>
      </c>
      <c r="P266" s="219">
        <f t="shared" si="147"/>
      </c>
      <c r="Q266" s="225">
        <f t="shared" si="147"/>
      </c>
    </row>
    <row r="267" spans="1:17" ht="15">
      <c r="A267" s="46">
        <v>38</v>
      </c>
      <c r="B267" s="219">
        <f t="shared" si="144"/>
      </c>
      <c r="C267" s="220"/>
      <c r="D267" s="221"/>
      <c r="E267" s="222">
        <f t="shared" si="145"/>
      </c>
      <c r="F267" s="223"/>
      <c r="G267" s="223"/>
      <c r="H267" s="224"/>
      <c r="I267" s="47">
        <f t="shared" si="147"/>
      </c>
      <c r="J267" s="48">
        <f t="shared" si="147"/>
      </c>
      <c r="K267" s="48">
        <f t="shared" si="147"/>
      </c>
      <c r="L267" s="46">
        <f t="shared" si="147"/>
      </c>
      <c r="M267" s="83">
        <f t="shared" si="147"/>
      </c>
      <c r="N267" s="49">
        <f t="shared" si="147"/>
      </c>
      <c r="O267" s="50">
        <f t="shared" si="147"/>
      </c>
      <c r="P267" s="219">
        <f t="shared" si="147"/>
      </c>
      <c r="Q267" s="225">
        <f t="shared" si="147"/>
      </c>
    </row>
    <row r="268" spans="1:17" ht="15">
      <c r="A268" s="46">
        <v>39</v>
      </c>
      <c r="B268" s="219">
        <f t="shared" si="144"/>
      </c>
      <c r="C268" s="220"/>
      <c r="D268" s="221"/>
      <c r="E268" s="222">
        <f t="shared" si="145"/>
      </c>
      <c r="F268" s="223"/>
      <c r="G268" s="223"/>
      <c r="H268" s="224"/>
      <c r="I268" s="47">
        <f t="shared" si="147"/>
      </c>
      <c r="J268" s="48">
        <f t="shared" si="147"/>
      </c>
      <c r="K268" s="48">
        <f t="shared" si="147"/>
      </c>
      <c r="L268" s="46">
        <f t="shared" si="147"/>
      </c>
      <c r="M268" s="83">
        <f t="shared" si="147"/>
      </c>
      <c r="N268" s="49">
        <f t="shared" si="147"/>
      </c>
      <c r="O268" s="50">
        <f t="shared" si="147"/>
      </c>
      <c r="P268" s="219">
        <f t="shared" si="147"/>
      </c>
      <c r="Q268" s="225">
        <f t="shared" si="147"/>
      </c>
    </row>
    <row r="269" spans="1:17" ht="15.75" thickBot="1">
      <c r="A269" s="51">
        <v>40</v>
      </c>
      <c r="B269" s="236">
        <f t="shared" si="144"/>
      </c>
      <c r="C269" s="237"/>
      <c r="D269" s="238"/>
      <c r="E269" s="239">
        <f t="shared" si="145"/>
      </c>
      <c r="F269" s="240"/>
      <c r="G269" s="240"/>
      <c r="H269" s="241"/>
      <c r="I269" s="52">
        <f t="shared" si="147"/>
      </c>
      <c r="J269" s="53">
        <f t="shared" si="147"/>
      </c>
      <c r="K269" s="53">
        <f t="shared" si="147"/>
      </c>
      <c r="L269" s="58">
        <f t="shared" si="147"/>
      </c>
      <c r="M269" s="84">
        <f t="shared" si="147"/>
      </c>
      <c r="N269" s="54">
        <f t="shared" si="147"/>
      </c>
      <c r="O269" s="55">
        <f t="shared" si="147"/>
      </c>
      <c r="P269" s="236">
        <f t="shared" si="147"/>
      </c>
      <c r="Q269" s="242">
        <f t="shared" si="147"/>
      </c>
    </row>
    <row r="270" spans="1:17" ht="15">
      <c r="A270" s="39">
        <v>41</v>
      </c>
      <c r="B270" s="226">
        <f t="shared" si="144"/>
      </c>
      <c r="C270" s="234"/>
      <c r="D270" s="235"/>
      <c r="E270" s="192">
        <f t="shared" si="145"/>
      </c>
      <c r="F270" s="193"/>
      <c r="G270" s="193"/>
      <c r="H270" s="194"/>
      <c r="I270" s="59">
        <f t="shared" si="147"/>
      </c>
      <c r="J270" s="42">
        <f t="shared" si="147"/>
      </c>
      <c r="K270" s="42">
        <f t="shared" si="147"/>
      </c>
      <c r="L270" s="60">
        <f t="shared" si="147"/>
      </c>
      <c r="M270" s="85">
        <f t="shared" si="147"/>
      </c>
      <c r="N270" s="57">
        <f t="shared" si="147"/>
      </c>
      <c r="O270" s="45">
        <f t="shared" si="147"/>
      </c>
      <c r="P270" s="226">
        <f t="shared" si="147"/>
      </c>
      <c r="Q270" s="227">
        <f t="shared" si="147"/>
      </c>
    </row>
    <row r="271" spans="1:17" ht="15">
      <c r="A271" s="46">
        <v>42</v>
      </c>
      <c r="B271" s="219">
        <f t="shared" si="144"/>
      </c>
      <c r="C271" s="220"/>
      <c r="D271" s="221"/>
      <c r="E271" s="222">
        <f t="shared" si="145"/>
      </c>
      <c r="F271" s="223"/>
      <c r="G271" s="223"/>
      <c r="H271" s="224"/>
      <c r="I271" s="47">
        <f t="shared" si="147"/>
      </c>
      <c r="J271" s="48">
        <f t="shared" si="147"/>
      </c>
      <c r="K271" s="48">
        <f t="shared" si="147"/>
      </c>
      <c r="L271" s="46">
        <f t="shared" si="147"/>
      </c>
      <c r="M271" s="83">
        <f t="shared" si="147"/>
      </c>
      <c r="N271" s="49">
        <f t="shared" si="147"/>
      </c>
      <c r="O271" s="50">
        <f t="shared" si="147"/>
      </c>
      <c r="P271" s="219">
        <f t="shared" si="147"/>
      </c>
      <c r="Q271" s="225">
        <f t="shared" si="147"/>
      </c>
    </row>
    <row r="272" spans="1:17" ht="15">
      <c r="A272" s="46">
        <v>43</v>
      </c>
      <c r="B272" s="219">
        <f t="shared" si="144"/>
      </c>
      <c r="C272" s="220"/>
      <c r="D272" s="221"/>
      <c r="E272" s="222">
        <f t="shared" si="145"/>
      </c>
      <c r="F272" s="223"/>
      <c r="G272" s="223"/>
      <c r="H272" s="224"/>
      <c r="I272" s="47">
        <f t="shared" si="147"/>
      </c>
      <c r="J272" s="48">
        <f t="shared" si="147"/>
      </c>
      <c r="K272" s="48">
        <f t="shared" si="147"/>
      </c>
      <c r="L272" s="46">
        <f t="shared" si="147"/>
      </c>
      <c r="M272" s="83">
        <f t="shared" si="147"/>
      </c>
      <c r="N272" s="49">
        <f t="shared" si="147"/>
      </c>
      <c r="O272" s="50">
        <f t="shared" si="147"/>
      </c>
      <c r="P272" s="219">
        <f t="shared" si="147"/>
      </c>
      <c r="Q272" s="225">
        <f t="shared" si="147"/>
      </c>
    </row>
    <row r="273" spans="1:17" ht="15">
      <c r="A273" s="46">
        <v>44</v>
      </c>
      <c r="B273" s="219">
        <f t="shared" si="144"/>
      </c>
      <c r="C273" s="220"/>
      <c r="D273" s="221"/>
      <c r="E273" s="222">
        <f t="shared" si="145"/>
      </c>
      <c r="F273" s="223"/>
      <c r="G273" s="223"/>
      <c r="H273" s="224"/>
      <c r="I273" s="47">
        <f t="shared" si="147"/>
      </c>
      <c r="J273" s="48">
        <f t="shared" si="147"/>
      </c>
      <c r="K273" s="48">
        <f t="shared" si="147"/>
      </c>
      <c r="L273" s="46">
        <f t="shared" si="147"/>
      </c>
      <c r="M273" s="83">
        <f t="shared" si="147"/>
      </c>
      <c r="N273" s="49">
        <f t="shared" si="147"/>
      </c>
      <c r="O273" s="50">
        <f t="shared" si="147"/>
      </c>
      <c r="P273" s="219">
        <f t="shared" si="147"/>
      </c>
      <c r="Q273" s="225">
        <f t="shared" si="147"/>
      </c>
    </row>
    <row r="274" spans="1:17" ht="15">
      <c r="A274" s="46">
        <v>45</v>
      </c>
      <c r="B274" s="219">
        <f t="shared" si="144"/>
      </c>
      <c r="C274" s="220"/>
      <c r="D274" s="221"/>
      <c r="E274" s="222">
        <f t="shared" si="145"/>
      </c>
      <c r="F274" s="223"/>
      <c r="G274" s="223"/>
      <c r="H274" s="224"/>
      <c r="I274" s="47">
        <f t="shared" si="147"/>
      </c>
      <c r="J274" s="48">
        <f t="shared" si="147"/>
      </c>
      <c r="K274" s="48">
        <f t="shared" si="147"/>
      </c>
      <c r="L274" s="46">
        <f t="shared" si="147"/>
      </c>
      <c r="M274" s="83">
        <f t="shared" si="147"/>
      </c>
      <c r="N274" s="49">
        <f t="shared" si="147"/>
      </c>
      <c r="O274" s="50">
        <f t="shared" si="147"/>
      </c>
      <c r="P274" s="219">
        <f t="shared" si="147"/>
      </c>
      <c r="Q274" s="225">
        <f t="shared" si="147"/>
      </c>
    </row>
    <row r="275" spans="1:17" ht="15">
      <c r="A275" s="46">
        <v>46</v>
      </c>
      <c r="B275" s="219">
        <f t="shared" si="144"/>
      </c>
      <c r="C275" s="220"/>
      <c r="D275" s="221"/>
      <c r="E275" s="222">
        <f t="shared" si="145"/>
      </c>
      <c r="F275" s="223"/>
      <c r="G275" s="223"/>
      <c r="H275" s="224"/>
      <c r="I275" s="47">
        <f t="shared" si="147"/>
      </c>
      <c r="J275" s="48">
        <f t="shared" si="147"/>
      </c>
      <c r="K275" s="48">
        <f t="shared" si="147"/>
      </c>
      <c r="L275" s="46">
        <f t="shared" si="147"/>
      </c>
      <c r="M275" s="83">
        <f t="shared" si="147"/>
      </c>
      <c r="N275" s="49">
        <f t="shared" si="147"/>
      </c>
      <c r="O275" s="50">
        <f t="shared" si="147"/>
      </c>
      <c r="P275" s="219">
        <f t="shared" si="147"/>
      </c>
      <c r="Q275" s="225">
        <f t="shared" si="147"/>
      </c>
    </row>
    <row r="276" spans="1:17" ht="15">
      <c r="A276" s="46">
        <v>47</v>
      </c>
      <c r="B276" s="219">
        <f t="shared" si="144"/>
      </c>
      <c r="C276" s="220"/>
      <c r="D276" s="221"/>
      <c r="E276" s="222">
        <f t="shared" si="145"/>
      </c>
      <c r="F276" s="223"/>
      <c r="G276" s="223"/>
      <c r="H276" s="224"/>
      <c r="I276" s="47">
        <f t="shared" si="147"/>
      </c>
      <c r="J276" s="48">
        <f t="shared" si="147"/>
      </c>
      <c r="K276" s="48">
        <f t="shared" si="147"/>
      </c>
      <c r="L276" s="46">
        <f t="shared" si="147"/>
      </c>
      <c r="M276" s="83">
        <f t="shared" si="147"/>
      </c>
      <c r="N276" s="49">
        <f t="shared" si="147"/>
      </c>
      <c r="O276" s="50">
        <f t="shared" si="147"/>
      </c>
      <c r="P276" s="219">
        <f t="shared" si="147"/>
      </c>
      <c r="Q276" s="225">
        <f t="shared" si="147"/>
      </c>
    </row>
    <row r="277" spans="1:17" ht="15">
      <c r="A277" s="46">
        <v>48</v>
      </c>
      <c r="B277" s="219">
        <f t="shared" si="144"/>
      </c>
      <c r="C277" s="220"/>
      <c r="D277" s="221"/>
      <c r="E277" s="222">
        <f t="shared" si="145"/>
      </c>
      <c r="F277" s="223"/>
      <c r="G277" s="223"/>
      <c r="H277" s="224"/>
      <c r="I277" s="47">
        <f t="shared" si="147"/>
      </c>
      <c r="J277" s="48">
        <f t="shared" si="147"/>
      </c>
      <c r="K277" s="48">
        <f t="shared" si="147"/>
      </c>
      <c r="L277" s="46">
        <f t="shared" si="147"/>
      </c>
      <c r="M277" s="83">
        <f t="shared" si="147"/>
      </c>
      <c r="N277" s="49">
        <f t="shared" si="147"/>
      </c>
      <c r="O277" s="50">
        <f t="shared" si="147"/>
      </c>
      <c r="P277" s="219">
        <f t="shared" si="147"/>
      </c>
      <c r="Q277" s="225">
        <f t="shared" si="147"/>
      </c>
    </row>
    <row r="278" spans="1:17" ht="15">
      <c r="A278" s="46">
        <v>49</v>
      </c>
      <c r="B278" s="219">
        <f t="shared" si="144"/>
      </c>
      <c r="C278" s="220"/>
      <c r="D278" s="221"/>
      <c r="E278" s="222">
        <f t="shared" si="145"/>
      </c>
      <c r="F278" s="223"/>
      <c r="G278" s="223"/>
      <c r="H278" s="224"/>
      <c r="I278" s="47">
        <f aca="true" t="shared" si="148" ref="I278:Q289">IF(I205="","",I205)</f>
      </c>
      <c r="J278" s="48">
        <f t="shared" si="148"/>
      </c>
      <c r="K278" s="48">
        <f t="shared" si="148"/>
      </c>
      <c r="L278" s="46">
        <f t="shared" si="148"/>
      </c>
      <c r="M278" s="83">
        <f t="shared" si="148"/>
      </c>
      <c r="N278" s="49">
        <f t="shared" si="148"/>
      </c>
      <c r="O278" s="50">
        <f t="shared" si="148"/>
      </c>
      <c r="P278" s="219">
        <f t="shared" si="148"/>
      </c>
      <c r="Q278" s="225">
        <f t="shared" si="148"/>
      </c>
    </row>
    <row r="279" spans="1:17" ht="15.75" thickBot="1">
      <c r="A279" s="51">
        <v>50</v>
      </c>
      <c r="B279" s="236">
        <f t="shared" si="144"/>
      </c>
      <c r="C279" s="237"/>
      <c r="D279" s="238"/>
      <c r="E279" s="239">
        <f t="shared" si="145"/>
      </c>
      <c r="F279" s="240"/>
      <c r="G279" s="240"/>
      <c r="H279" s="241"/>
      <c r="I279" s="52">
        <f t="shared" si="148"/>
      </c>
      <c r="J279" s="53">
        <f t="shared" si="148"/>
      </c>
      <c r="K279" s="61">
        <f t="shared" si="148"/>
      </c>
      <c r="L279" s="51">
        <f t="shared" si="148"/>
      </c>
      <c r="M279" s="84">
        <f t="shared" si="148"/>
      </c>
      <c r="N279" s="54">
        <f t="shared" si="148"/>
      </c>
      <c r="O279" s="55">
        <f t="shared" si="148"/>
      </c>
      <c r="P279" s="236">
        <f t="shared" si="148"/>
      </c>
      <c r="Q279" s="242">
        <f t="shared" si="148"/>
      </c>
    </row>
    <row r="280" spans="1:17" ht="15">
      <c r="A280" s="39">
        <v>51</v>
      </c>
      <c r="B280" s="226">
        <f t="shared" si="144"/>
      </c>
      <c r="C280" s="234"/>
      <c r="D280" s="235"/>
      <c r="E280" s="192">
        <f t="shared" si="145"/>
      </c>
      <c r="F280" s="193"/>
      <c r="G280" s="193"/>
      <c r="H280" s="194"/>
      <c r="I280" s="59">
        <f t="shared" si="148"/>
      </c>
      <c r="J280" s="42">
        <f t="shared" si="148"/>
      </c>
      <c r="K280" s="42">
        <f t="shared" si="148"/>
      </c>
      <c r="L280" s="60">
        <f t="shared" si="148"/>
      </c>
      <c r="M280" s="85">
        <f t="shared" si="148"/>
      </c>
      <c r="N280" s="57">
        <f t="shared" si="148"/>
      </c>
      <c r="O280" s="45">
        <f t="shared" si="148"/>
      </c>
      <c r="P280" s="226">
        <f t="shared" si="148"/>
      </c>
      <c r="Q280" s="227">
        <f t="shared" si="148"/>
      </c>
    </row>
    <row r="281" spans="1:17" ht="15">
      <c r="A281" s="46">
        <v>52</v>
      </c>
      <c r="B281" s="219">
        <f t="shared" si="144"/>
      </c>
      <c r="C281" s="220"/>
      <c r="D281" s="221"/>
      <c r="E281" s="222">
        <f t="shared" si="145"/>
      </c>
      <c r="F281" s="223"/>
      <c r="G281" s="223"/>
      <c r="H281" s="224"/>
      <c r="I281" s="47">
        <f t="shared" si="148"/>
      </c>
      <c r="J281" s="48">
        <f t="shared" si="148"/>
      </c>
      <c r="K281" s="48">
        <f t="shared" si="148"/>
      </c>
      <c r="L281" s="46">
        <f t="shared" si="148"/>
      </c>
      <c r="M281" s="83">
        <f t="shared" si="148"/>
      </c>
      <c r="N281" s="49">
        <f t="shared" si="148"/>
      </c>
      <c r="O281" s="50">
        <f t="shared" si="148"/>
      </c>
      <c r="P281" s="219">
        <f t="shared" si="148"/>
      </c>
      <c r="Q281" s="225">
        <f t="shared" si="148"/>
      </c>
    </row>
    <row r="282" spans="1:17" ht="15">
      <c r="A282" s="46">
        <v>53</v>
      </c>
      <c r="B282" s="219">
        <f t="shared" si="144"/>
      </c>
      <c r="C282" s="220"/>
      <c r="D282" s="221"/>
      <c r="E282" s="222">
        <f t="shared" si="145"/>
      </c>
      <c r="F282" s="223"/>
      <c r="G282" s="223"/>
      <c r="H282" s="224"/>
      <c r="I282" s="47">
        <f t="shared" si="148"/>
      </c>
      <c r="J282" s="48">
        <f t="shared" si="148"/>
      </c>
      <c r="K282" s="48">
        <f t="shared" si="148"/>
      </c>
      <c r="L282" s="46">
        <f t="shared" si="148"/>
      </c>
      <c r="M282" s="83">
        <f t="shared" si="148"/>
      </c>
      <c r="N282" s="49">
        <f t="shared" si="148"/>
      </c>
      <c r="O282" s="50">
        <f t="shared" si="148"/>
      </c>
      <c r="P282" s="219">
        <f t="shared" si="148"/>
      </c>
      <c r="Q282" s="225">
        <f t="shared" si="148"/>
      </c>
    </row>
    <row r="283" spans="1:17" ht="15">
      <c r="A283" s="46">
        <v>54</v>
      </c>
      <c r="B283" s="219">
        <f t="shared" si="144"/>
      </c>
      <c r="C283" s="220"/>
      <c r="D283" s="221"/>
      <c r="E283" s="222">
        <f t="shared" si="145"/>
      </c>
      <c r="F283" s="223"/>
      <c r="G283" s="223"/>
      <c r="H283" s="224"/>
      <c r="I283" s="47">
        <f t="shared" si="148"/>
      </c>
      <c r="J283" s="48">
        <f t="shared" si="148"/>
      </c>
      <c r="K283" s="48">
        <f t="shared" si="148"/>
      </c>
      <c r="L283" s="46">
        <f t="shared" si="148"/>
      </c>
      <c r="M283" s="83">
        <f t="shared" si="148"/>
      </c>
      <c r="N283" s="49">
        <f t="shared" si="148"/>
      </c>
      <c r="O283" s="50">
        <f t="shared" si="148"/>
      </c>
      <c r="P283" s="219">
        <f t="shared" si="148"/>
      </c>
      <c r="Q283" s="225">
        <f t="shared" si="148"/>
      </c>
    </row>
    <row r="284" spans="1:17" ht="15">
      <c r="A284" s="46">
        <v>55</v>
      </c>
      <c r="B284" s="219">
        <f t="shared" si="144"/>
      </c>
      <c r="C284" s="220"/>
      <c r="D284" s="221"/>
      <c r="E284" s="222">
        <f t="shared" si="145"/>
      </c>
      <c r="F284" s="223"/>
      <c r="G284" s="223"/>
      <c r="H284" s="224"/>
      <c r="I284" s="47">
        <f t="shared" si="148"/>
      </c>
      <c r="J284" s="48">
        <f t="shared" si="148"/>
      </c>
      <c r="K284" s="48">
        <f t="shared" si="148"/>
      </c>
      <c r="L284" s="46">
        <f t="shared" si="148"/>
      </c>
      <c r="M284" s="83">
        <f t="shared" si="148"/>
      </c>
      <c r="N284" s="49">
        <f t="shared" si="148"/>
      </c>
      <c r="O284" s="50">
        <f t="shared" si="148"/>
      </c>
      <c r="P284" s="219">
        <f t="shared" si="148"/>
      </c>
      <c r="Q284" s="225">
        <f t="shared" si="148"/>
      </c>
    </row>
    <row r="285" spans="1:17" ht="15">
      <c r="A285" s="46">
        <v>56</v>
      </c>
      <c r="B285" s="219">
        <f t="shared" si="144"/>
      </c>
      <c r="C285" s="220"/>
      <c r="D285" s="221"/>
      <c r="E285" s="222">
        <f t="shared" si="145"/>
      </c>
      <c r="F285" s="223"/>
      <c r="G285" s="223"/>
      <c r="H285" s="224"/>
      <c r="I285" s="47">
        <f t="shared" si="148"/>
      </c>
      <c r="J285" s="48">
        <f t="shared" si="148"/>
      </c>
      <c r="K285" s="48">
        <f t="shared" si="148"/>
      </c>
      <c r="L285" s="46">
        <f t="shared" si="148"/>
      </c>
      <c r="M285" s="83">
        <f t="shared" si="148"/>
      </c>
      <c r="N285" s="49">
        <f t="shared" si="148"/>
      </c>
      <c r="O285" s="50">
        <f t="shared" si="148"/>
      </c>
      <c r="P285" s="219">
        <f t="shared" si="148"/>
      </c>
      <c r="Q285" s="225">
        <f t="shared" si="148"/>
      </c>
    </row>
    <row r="286" spans="1:17" ht="15">
      <c r="A286" s="46">
        <v>573</v>
      </c>
      <c r="B286" s="219">
        <f t="shared" si="144"/>
      </c>
      <c r="C286" s="220"/>
      <c r="D286" s="221"/>
      <c r="E286" s="222">
        <f t="shared" si="145"/>
      </c>
      <c r="F286" s="223"/>
      <c r="G286" s="223"/>
      <c r="H286" s="224"/>
      <c r="I286" s="47">
        <f t="shared" si="148"/>
      </c>
      <c r="J286" s="48">
        <f t="shared" si="148"/>
      </c>
      <c r="K286" s="48">
        <f t="shared" si="148"/>
      </c>
      <c r="L286" s="46">
        <f t="shared" si="148"/>
      </c>
      <c r="M286" s="83">
        <f t="shared" si="148"/>
      </c>
      <c r="N286" s="49">
        <f t="shared" si="148"/>
      </c>
      <c r="O286" s="50">
        <f t="shared" si="148"/>
      </c>
      <c r="P286" s="219">
        <f t="shared" si="148"/>
      </c>
      <c r="Q286" s="225">
        <f t="shared" si="148"/>
      </c>
    </row>
    <row r="287" spans="1:17" ht="15">
      <c r="A287" s="46">
        <v>58</v>
      </c>
      <c r="B287" s="219">
        <f t="shared" si="144"/>
      </c>
      <c r="C287" s="220"/>
      <c r="D287" s="221"/>
      <c r="E287" s="222">
        <f t="shared" si="145"/>
      </c>
      <c r="F287" s="223"/>
      <c r="G287" s="223"/>
      <c r="H287" s="224"/>
      <c r="I287" s="47">
        <f t="shared" si="148"/>
      </c>
      <c r="J287" s="48">
        <f t="shared" si="148"/>
      </c>
      <c r="K287" s="48">
        <f t="shared" si="148"/>
      </c>
      <c r="L287" s="46">
        <f t="shared" si="148"/>
      </c>
      <c r="M287" s="83">
        <f t="shared" si="148"/>
      </c>
      <c r="N287" s="49">
        <f t="shared" si="148"/>
      </c>
      <c r="O287" s="50">
        <f t="shared" si="148"/>
      </c>
      <c r="P287" s="219">
        <f t="shared" si="148"/>
      </c>
      <c r="Q287" s="225">
        <f t="shared" si="148"/>
      </c>
    </row>
    <row r="288" spans="1:17" ht="15">
      <c r="A288" s="46">
        <v>59</v>
      </c>
      <c r="B288" s="219">
        <f t="shared" si="144"/>
      </c>
      <c r="C288" s="220"/>
      <c r="D288" s="221"/>
      <c r="E288" s="222">
        <f t="shared" si="145"/>
      </c>
      <c r="F288" s="223"/>
      <c r="G288" s="223"/>
      <c r="H288" s="224"/>
      <c r="I288" s="47">
        <f t="shared" si="148"/>
      </c>
      <c r="J288" s="48">
        <f t="shared" si="148"/>
      </c>
      <c r="K288" s="48">
        <f t="shared" si="148"/>
      </c>
      <c r="L288" s="46">
        <f t="shared" si="148"/>
      </c>
      <c r="M288" s="83">
        <f t="shared" si="148"/>
      </c>
      <c r="N288" s="49">
        <f t="shared" si="148"/>
      </c>
      <c r="O288" s="50">
        <f t="shared" si="148"/>
      </c>
      <c r="P288" s="219">
        <f t="shared" si="148"/>
      </c>
      <c r="Q288" s="225">
        <f t="shared" si="148"/>
      </c>
    </row>
    <row r="289" spans="1:17" ht="15.75" thickBot="1">
      <c r="A289" s="51">
        <v>60</v>
      </c>
      <c r="B289" s="236">
        <f t="shared" si="144"/>
      </c>
      <c r="C289" s="237"/>
      <c r="D289" s="238"/>
      <c r="E289" s="239">
        <f t="shared" si="145"/>
      </c>
      <c r="F289" s="240"/>
      <c r="G289" s="240"/>
      <c r="H289" s="241"/>
      <c r="I289" s="52">
        <f t="shared" si="148"/>
      </c>
      <c r="J289" s="53">
        <f t="shared" si="148"/>
      </c>
      <c r="K289" s="61">
        <f t="shared" si="148"/>
      </c>
      <c r="L289" s="51">
        <f t="shared" si="148"/>
      </c>
      <c r="M289" s="84">
        <f t="shared" si="148"/>
      </c>
      <c r="N289" s="54">
        <f t="shared" si="148"/>
      </c>
      <c r="O289" s="55">
        <f t="shared" si="148"/>
      </c>
      <c r="P289" s="236">
        <f t="shared" si="148"/>
      </c>
      <c r="Q289" s="242">
        <f t="shared" si="148"/>
      </c>
    </row>
    <row r="290" spans="1:17" ht="15.75" thickBot="1">
      <c r="A290" s="246"/>
      <c r="B290" s="246"/>
      <c r="C290" s="246"/>
      <c r="D290" s="246"/>
      <c r="E290" s="246"/>
      <c r="F290" s="246"/>
      <c r="G290" s="246"/>
      <c r="H290" s="246"/>
      <c r="I290" s="62"/>
      <c r="J290" s="63"/>
      <c r="K290" s="63"/>
      <c r="L290" s="64"/>
      <c r="M290" s="65">
        <f>SUM(M230:M289)</f>
        <v>0</v>
      </c>
      <c r="N290" s="66"/>
      <c r="O290" s="66"/>
      <c r="P290" s="66"/>
      <c r="Q290" s="66"/>
    </row>
    <row r="291" spans="1:17" ht="15.75" thickBot="1">
      <c r="A291" s="247"/>
      <c r="B291" s="247"/>
      <c r="C291" s="247"/>
      <c r="D291" s="247"/>
      <c r="E291" s="247"/>
      <c r="F291" s="247"/>
      <c r="G291" s="247"/>
      <c r="H291" s="247"/>
      <c r="I291" s="62"/>
      <c r="J291" s="63"/>
      <c r="K291" s="63"/>
      <c r="L291" s="68"/>
      <c r="M291" s="69"/>
      <c r="N291" s="70"/>
      <c r="O291" s="70"/>
      <c r="P291" s="70"/>
      <c r="Q291" s="70"/>
    </row>
    <row r="292" spans="1:17" ht="15.75" thickBot="1">
      <c r="A292" s="247"/>
      <c r="B292" s="247"/>
      <c r="C292" s="247"/>
      <c r="D292" s="247"/>
      <c r="E292" s="247"/>
      <c r="F292" s="247"/>
      <c r="G292" s="247"/>
      <c r="H292" s="247"/>
      <c r="I292" s="71"/>
      <c r="J292" s="71"/>
      <c r="K292" s="71"/>
      <c r="L292" s="243" t="s">
        <v>52</v>
      </c>
      <c r="M292" s="248"/>
      <c r="N292" s="248"/>
      <c r="O292" s="248"/>
      <c r="P292" s="248"/>
      <c r="Q292" s="249"/>
    </row>
    <row r="293" spans="1:17" ht="15">
      <c r="A293" s="67"/>
      <c r="B293" s="67"/>
      <c r="C293" s="67"/>
      <c r="D293" s="67"/>
      <c r="E293" s="67"/>
      <c r="F293" s="67"/>
      <c r="G293" s="67"/>
      <c r="H293" s="67"/>
      <c r="I293" s="71"/>
      <c r="J293" s="71"/>
      <c r="K293" s="71"/>
      <c r="L293" s="29"/>
      <c r="M293" s="29"/>
      <c r="N293" s="29"/>
      <c r="O293" s="29"/>
      <c r="P293" s="29"/>
      <c r="Q293" s="29"/>
    </row>
  </sheetData>
  <sheetProtection password="CC24" sheet="1"/>
  <protectedRanges>
    <protectedRange sqref="B11:Q70" name="wagony"/>
  </protectedRanges>
  <mergeCells count="787">
    <mergeCell ref="B216:D216"/>
    <mergeCell ref="P289:Q289"/>
    <mergeCell ref="A149:Q150"/>
    <mergeCell ref="A152:G152"/>
    <mergeCell ref="H152:M152"/>
    <mergeCell ref="A222:Q223"/>
    <mergeCell ref="A225:G225"/>
    <mergeCell ref="H225:M225"/>
    <mergeCell ref="B215:D215"/>
    <mergeCell ref="E215:H215"/>
    <mergeCell ref="P215:Q215"/>
    <mergeCell ref="B287:D287"/>
    <mergeCell ref="E287:H287"/>
    <mergeCell ref="P287:Q287"/>
    <mergeCell ref="A290:H292"/>
    <mergeCell ref="L292:Q292"/>
    <mergeCell ref="B288:D288"/>
    <mergeCell ref="E288:H288"/>
    <mergeCell ref="P288:Q288"/>
    <mergeCell ref="B289:D289"/>
    <mergeCell ref="E289:H289"/>
    <mergeCell ref="B285:D285"/>
    <mergeCell ref="E285:H285"/>
    <mergeCell ref="P285:Q285"/>
    <mergeCell ref="B286:D286"/>
    <mergeCell ref="E286:H286"/>
    <mergeCell ref="P286:Q286"/>
    <mergeCell ref="B283:D283"/>
    <mergeCell ref="E283:H283"/>
    <mergeCell ref="P283:Q283"/>
    <mergeCell ref="B284:D284"/>
    <mergeCell ref="E284:H284"/>
    <mergeCell ref="P284:Q284"/>
    <mergeCell ref="B281:D281"/>
    <mergeCell ref="E281:H281"/>
    <mergeCell ref="P281:Q281"/>
    <mergeCell ref="B282:D282"/>
    <mergeCell ref="E282:H282"/>
    <mergeCell ref="P282:Q282"/>
    <mergeCell ref="B279:D279"/>
    <mergeCell ref="E279:H279"/>
    <mergeCell ref="P279:Q279"/>
    <mergeCell ref="B280:D280"/>
    <mergeCell ref="E280:H280"/>
    <mergeCell ref="P280:Q280"/>
    <mergeCell ref="B277:D277"/>
    <mergeCell ref="E277:H277"/>
    <mergeCell ref="P277:Q277"/>
    <mergeCell ref="B278:D278"/>
    <mergeCell ref="E278:H278"/>
    <mergeCell ref="P278:Q278"/>
    <mergeCell ref="B275:D275"/>
    <mergeCell ref="E275:H275"/>
    <mergeCell ref="P275:Q275"/>
    <mergeCell ref="B276:D276"/>
    <mergeCell ref="E276:H276"/>
    <mergeCell ref="P276:Q276"/>
    <mergeCell ref="B273:D273"/>
    <mergeCell ref="E273:H273"/>
    <mergeCell ref="P273:Q273"/>
    <mergeCell ref="B274:D274"/>
    <mergeCell ref="E274:H274"/>
    <mergeCell ref="P274:Q274"/>
    <mergeCell ref="B271:D271"/>
    <mergeCell ref="E271:H271"/>
    <mergeCell ref="P271:Q271"/>
    <mergeCell ref="B272:D272"/>
    <mergeCell ref="E272:H272"/>
    <mergeCell ref="P272:Q272"/>
    <mergeCell ref="B269:D269"/>
    <mergeCell ref="E269:H269"/>
    <mergeCell ref="P269:Q269"/>
    <mergeCell ref="B270:D270"/>
    <mergeCell ref="E270:H270"/>
    <mergeCell ref="P270:Q270"/>
    <mergeCell ref="B267:D267"/>
    <mergeCell ref="E267:H267"/>
    <mergeCell ref="P267:Q267"/>
    <mergeCell ref="B268:D268"/>
    <mergeCell ref="E268:H268"/>
    <mergeCell ref="P268:Q268"/>
    <mergeCell ref="B265:D265"/>
    <mergeCell ref="E265:H265"/>
    <mergeCell ref="P265:Q265"/>
    <mergeCell ref="B266:D266"/>
    <mergeCell ref="E266:H266"/>
    <mergeCell ref="P266:Q266"/>
    <mergeCell ref="B263:D263"/>
    <mergeCell ref="E263:H263"/>
    <mergeCell ref="P263:Q263"/>
    <mergeCell ref="B264:D264"/>
    <mergeCell ref="E264:H264"/>
    <mergeCell ref="P264:Q264"/>
    <mergeCell ref="B261:D261"/>
    <mergeCell ref="E261:H261"/>
    <mergeCell ref="P261:Q261"/>
    <mergeCell ref="B262:D262"/>
    <mergeCell ref="E262:H262"/>
    <mergeCell ref="P262:Q262"/>
    <mergeCell ref="B259:D259"/>
    <mergeCell ref="E259:H259"/>
    <mergeCell ref="P259:Q259"/>
    <mergeCell ref="B260:D260"/>
    <mergeCell ref="E260:H260"/>
    <mergeCell ref="P260:Q260"/>
    <mergeCell ref="B257:D257"/>
    <mergeCell ref="E257:H257"/>
    <mergeCell ref="P257:Q257"/>
    <mergeCell ref="B258:D258"/>
    <mergeCell ref="E258:H258"/>
    <mergeCell ref="P258:Q258"/>
    <mergeCell ref="B255:D255"/>
    <mergeCell ref="E255:H255"/>
    <mergeCell ref="P255:Q255"/>
    <mergeCell ref="B256:D256"/>
    <mergeCell ref="E256:H256"/>
    <mergeCell ref="P256:Q256"/>
    <mergeCell ref="B253:D253"/>
    <mergeCell ref="E253:H253"/>
    <mergeCell ref="P253:Q253"/>
    <mergeCell ref="B254:D254"/>
    <mergeCell ref="E254:H254"/>
    <mergeCell ref="P254:Q254"/>
    <mergeCell ref="B251:D251"/>
    <mergeCell ref="E251:H251"/>
    <mergeCell ref="P251:Q251"/>
    <mergeCell ref="B252:D252"/>
    <mergeCell ref="E252:H252"/>
    <mergeCell ref="P252:Q252"/>
    <mergeCell ref="B249:D249"/>
    <mergeCell ref="E249:H249"/>
    <mergeCell ref="P249:Q249"/>
    <mergeCell ref="B250:D250"/>
    <mergeCell ref="E250:H250"/>
    <mergeCell ref="P250:Q250"/>
    <mergeCell ref="B247:D247"/>
    <mergeCell ref="E247:H247"/>
    <mergeCell ref="P247:Q247"/>
    <mergeCell ref="B248:D248"/>
    <mergeCell ref="E248:H248"/>
    <mergeCell ref="P248:Q248"/>
    <mergeCell ref="B245:D245"/>
    <mergeCell ref="E245:H245"/>
    <mergeCell ref="P245:Q245"/>
    <mergeCell ref="B246:D246"/>
    <mergeCell ref="E246:H246"/>
    <mergeCell ref="P246:Q246"/>
    <mergeCell ref="B243:D243"/>
    <mergeCell ref="E243:H243"/>
    <mergeCell ref="P243:Q243"/>
    <mergeCell ref="B244:D244"/>
    <mergeCell ref="E244:H244"/>
    <mergeCell ref="P244:Q244"/>
    <mergeCell ref="B241:D241"/>
    <mergeCell ref="E241:H241"/>
    <mergeCell ref="P241:Q241"/>
    <mergeCell ref="B242:D242"/>
    <mergeCell ref="E242:H242"/>
    <mergeCell ref="P242:Q242"/>
    <mergeCell ref="B239:D239"/>
    <mergeCell ref="E239:H239"/>
    <mergeCell ref="P239:Q239"/>
    <mergeCell ref="B240:D240"/>
    <mergeCell ref="E240:H240"/>
    <mergeCell ref="P240:Q240"/>
    <mergeCell ref="B237:D237"/>
    <mergeCell ref="E237:H237"/>
    <mergeCell ref="P237:Q237"/>
    <mergeCell ref="B238:D238"/>
    <mergeCell ref="E238:H238"/>
    <mergeCell ref="P238:Q238"/>
    <mergeCell ref="B235:D235"/>
    <mergeCell ref="E235:H235"/>
    <mergeCell ref="P235:Q235"/>
    <mergeCell ref="B236:D236"/>
    <mergeCell ref="E236:H236"/>
    <mergeCell ref="P236:Q236"/>
    <mergeCell ref="B233:D233"/>
    <mergeCell ref="E233:H233"/>
    <mergeCell ref="P233:Q233"/>
    <mergeCell ref="B234:D234"/>
    <mergeCell ref="E234:H234"/>
    <mergeCell ref="P234:Q234"/>
    <mergeCell ref="P230:Q230"/>
    <mergeCell ref="B231:D231"/>
    <mergeCell ref="E231:H231"/>
    <mergeCell ref="P231:Q231"/>
    <mergeCell ref="B232:D232"/>
    <mergeCell ref="E232:H232"/>
    <mergeCell ref="P232:Q232"/>
    <mergeCell ref="B228:D229"/>
    <mergeCell ref="E228:H229"/>
    <mergeCell ref="M228:M229"/>
    <mergeCell ref="N228:N229"/>
    <mergeCell ref="J229:K229"/>
    <mergeCell ref="B230:D230"/>
    <mergeCell ref="E230:H230"/>
    <mergeCell ref="P214:Q214"/>
    <mergeCell ref="A227:A229"/>
    <mergeCell ref="B227:K227"/>
    <mergeCell ref="L227:L229"/>
    <mergeCell ref="M227:N227"/>
    <mergeCell ref="O225:Q225"/>
    <mergeCell ref="A217:H219"/>
    <mergeCell ref="L219:Q219"/>
    <mergeCell ref="O227:O229"/>
    <mergeCell ref="P227:Q229"/>
    <mergeCell ref="B212:D212"/>
    <mergeCell ref="E212:H212"/>
    <mergeCell ref="P212:Q212"/>
    <mergeCell ref="E216:H216"/>
    <mergeCell ref="P216:Q216"/>
    <mergeCell ref="B213:D213"/>
    <mergeCell ref="E213:H213"/>
    <mergeCell ref="P213:Q213"/>
    <mergeCell ref="B214:D214"/>
    <mergeCell ref="E214:H214"/>
    <mergeCell ref="B210:D210"/>
    <mergeCell ref="E210:H210"/>
    <mergeCell ref="P210:Q210"/>
    <mergeCell ref="B211:D211"/>
    <mergeCell ref="E211:H211"/>
    <mergeCell ref="P211:Q211"/>
    <mergeCell ref="B208:D208"/>
    <mergeCell ref="E208:H208"/>
    <mergeCell ref="P208:Q208"/>
    <mergeCell ref="B209:D209"/>
    <mergeCell ref="E209:H209"/>
    <mergeCell ref="P209:Q209"/>
    <mergeCell ref="B206:D206"/>
    <mergeCell ref="E206:H206"/>
    <mergeCell ref="P206:Q206"/>
    <mergeCell ref="B207:D207"/>
    <mergeCell ref="E207:H207"/>
    <mergeCell ref="P207:Q207"/>
    <mergeCell ref="B204:D204"/>
    <mergeCell ref="E204:H204"/>
    <mergeCell ref="P204:Q204"/>
    <mergeCell ref="B205:D205"/>
    <mergeCell ref="E205:H205"/>
    <mergeCell ref="P205:Q205"/>
    <mergeCell ref="B202:D202"/>
    <mergeCell ref="E202:H202"/>
    <mergeCell ref="P202:Q202"/>
    <mergeCell ref="B203:D203"/>
    <mergeCell ref="E203:H203"/>
    <mergeCell ref="P203:Q203"/>
    <mergeCell ref="B200:D200"/>
    <mergeCell ref="E200:H200"/>
    <mergeCell ref="P200:Q200"/>
    <mergeCell ref="B201:D201"/>
    <mergeCell ref="E201:H201"/>
    <mergeCell ref="P201:Q201"/>
    <mergeCell ref="B198:D198"/>
    <mergeCell ref="E198:H198"/>
    <mergeCell ref="P198:Q198"/>
    <mergeCell ref="B199:D199"/>
    <mergeCell ref="E199:H199"/>
    <mergeCell ref="P199:Q199"/>
    <mergeCell ref="B196:D196"/>
    <mergeCell ref="E196:H196"/>
    <mergeCell ref="P196:Q196"/>
    <mergeCell ref="B197:D197"/>
    <mergeCell ref="E197:H197"/>
    <mergeCell ref="P197:Q197"/>
    <mergeCell ref="B194:D194"/>
    <mergeCell ref="E194:H194"/>
    <mergeCell ref="P194:Q194"/>
    <mergeCell ref="B195:D195"/>
    <mergeCell ref="E195:H195"/>
    <mergeCell ref="P195:Q195"/>
    <mergeCell ref="B192:D192"/>
    <mergeCell ref="E192:H192"/>
    <mergeCell ref="P192:Q192"/>
    <mergeCell ref="B193:D193"/>
    <mergeCell ref="E193:H193"/>
    <mergeCell ref="P193:Q193"/>
    <mergeCell ref="B190:D190"/>
    <mergeCell ref="E190:H190"/>
    <mergeCell ref="P190:Q190"/>
    <mergeCell ref="B191:D191"/>
    <mergeCell ref="E191:H191"/>
    <mergeCell ref="P191:Q191"/>
    <mergeCell ref="B188:D188"/>
    <mergeCell ref="E188:H188"/>
    <mergeCell ref="P188:Q188"/>
    <mergeCell ref="B189:D189"/>
    <mergeCell ref="E189:H189"/>
    <mergeCell ref="P189:Q189"/>
    <mergeCell ref="B186:D186"/>
    <mergeCell ref="E186:H186"/>
    <mergeCell ref="P186:Q186"/>
    <mergeCell ref="B187:D187"/>
    <mergeCell ref="E187:H187"/>
    <mergeCell ref="P187:Q187"/>
    <mergeCell ref="B184:D184"/>
    <mergeCell ref="E184:H184"/>
    <mergeCell ref="P184:Q184"/>
    <mergeCell ref="B185:D185"/>
    <mergeCell ref="E185:H185"/>
    <mergeCell ref="P185:Q185"/>
    <mergeCell ref="B182:D182"/>
    <mergeCell ref="E182:H182"/>
    <mergeCell ref="P182:Q182"/>
    <mergeCell ref="B183:D183"/>
    <mergeCell ref="E183:H183"/>
    <mergeCell ref="P183:Q183"/>
    <mergeCell ref="B180:D180"/>
    <mergeCell ref="E180:H180"/>
    <mergeCell ref="P180:Q180"/>
    <mergeCell ref="B181:D181"/>
    <mergeCell ref="E181:H181"/>
    <mergeCell ref="P181:Q181"/>
    <mergeCell ref="B178:D178"/>
    <mergeCell ref="E178:H178"/>
    <mergeCell ref="P178:Q178"/>
    <mergeCell ref="B179:D179"/>
    <mergeCell ref="E179:H179"/>
    <mergeCell ref="P179:Q179"/>
    <mergeCell ref="B176:D176"/>
    <mergeCell ref="E176:H176"/>
    <mergeCell ref="P176:Q176"/>
    <mergeCell ref="B177:D177"/>
    <mergeCell ref="E177:H177"/>
    <mergeCell ref="P177:Q177"/>
    <mergeCell ref="B174:D174"/>
    <mergeCell ref="E174:H174"/>
    <mergeCell ref="P174:Q174"/>
    <mergeCell ref="B175:D175"/>
    <mergeCell ref="E175:H175"/>
    <mergeCell ref="P175:Q175"/>
    <mergeCell ref="B172:D172"/>
    <mergeCell ref="E172:H172"/>
    <mergeCell ref="P172:Q172"/>
    <mergeCell ref="B173:D173"/>
    <mergeCell ref="E173:H173"/>
    <mergeCell ref="P173:Q173"/>
    <mergeCell ref="B170:D170"/>
    <mergeCell ref="E170:H170"/>
    <mergeCell ref="P170:Q170"/>
    <mergeCell ref="B171:D171"/>
    <mergeCell ref="E171:H171"/>
    <mergeCell ref="P171:Q171"/>
    <mergeCell ref="B168:D168"/>
    <mergeCell ref="E168:H168"/>
    <mergeCell ref="P168:Q168"/>
    <mergeCell ref="B169:D169"/>
    <mergeCell ref="E169:H169"/>
    <mergeCell ref="P169:Q169"/>
    <mergeCell ref="B166:D166"/>
    <mergeCell ref="E166:H166"/>
    <mergeCell ref="P166:Q166"/>
    <mergeCell ref="B167:D167"/>
    <mergeCell ref="E167:H167"/>
    <mergeCell ref="P167:Q167"/>
    <mergeCell ref="B164:D164"/>
    <mergeCell ref="E164:H164"/>
    <mergeCell ref="P164:Q164"/>
    <mergeCell ref="B165:D165"/>
    <mergeCell ref="E165:H165"/>
    <mergeCell ref="P165:Q165"/>
    <mergeCell ref="B162:D162"/>
    <mergeCell ref="E162:H162"/>
    <mergeCell ref="P162:Q162"/>
    <mergeCell ref="B163:D163"/>
    <mergeCell ref="E163:H163"/>
    <mergeCell ref="P163:Q163"/>
    <mergeCell ref="B160:D160"/>
    <mergeCell ref="E160:H160"/>
    <mergeCell ref="P160:Q160"/>
    <mergeCell ref="B161:D161"/>
    <mergeCell ref="E161:H161"/>
    <mergeCell ref="P161:Q161"/>
    <mergeCell ref="P157:Q157"/>
    <mergeCell ref="B158:D158"/>
    <mergeCell ref="E158:H158"/>
    <mergeCell ref="P158:Q158"/>
    <mergeCell ref="B159:D159"/>
    <mergeCell ref="E159:H159"/>
    <mergeCell ref="P159:Q159"/>
    <mergeCell ref="E155:H156"/>
    <mergeCell ref="M155:M156"/>
    <mergeCell ref="N155:N156"/>
    <mergeCell ref="J156:K156"/>
    <mergeCell ref="B157:D157"/>
    <mergeCell ref="E157:H157"/>
    <mergeCell ref="A154:A156"/>
    <mergeCell ref="B154:K154"/>
    <mergeCell ref="L154:L156"/>
    <mergeCell ref="M154:N154"/>
    <mergeCell ref="O152:Q152"/>
    <mergeCell ref="A144:H146"/>
    <mergeCell ref="L146:Q146"/>
    <mergeCell ref="O154:O156"/>
    <mergeCell ref="P154:Q156"/>
    <mergeCell ref="B155:D156"/>
    <mergeCell ref="B142:D142"/>
    <mergeCell ref="E142:H142"/>
    <mergeCell ref="P142:Q142"/>
    <mergeCell ref="B143:D143"/>
    <mergeCell ref="E143:H143"/>
    <mergeCell ref="P143:Q143"/>
    <mergeCell ref="B140:D140"/>
    <mergeCell ref="E140:H140"/>
    <mergeCell ref="P140:Q140"/>
    <mergeCell ref="B141:D141"/>
    <mergeCell ref="E141:H141"/>
    <mergeCell ref="P141:Q141"/>
    <mergeCell ref="B138:D138"/>
    <mergeCell ref="E138:H138"/>
    <mergeCell ref="P138:Q138"/>
    <mergeCell ref="B139:D139"/>
    <mergeCell ref="E139:H139"/>
    <mergeCell ref="P139:Q139"/>
    <mergeCell ref="B136:D136"/>
    <mergeCell ref="E136:H136"/>
    <mergeCell ref="P136:Q136"/>
    <mergeCell ref="B137:D137"/>
    <mergeCell ref="E137:H137"/>
    <mergeCell ref="P137:Q137"/>
    <mergeCell ref="B134:D134"/>
    <mergeCell ref="E134:H134"/>
    <mergeCell ref="P134:Q134"/>
    <mergeCell ref="B135:D135"/>
    <mergeCell ref="E135:H135"/>
    <mergeCell ref="P135:Q135"/>
    <mergeCell ref="B132:D132"/>
    <mergeCell ref="E132:H132"/>
    <mergeCell ref="P132:Q132"/>
    <mergeCell ref="B133:D133"/>
    <mergeCell ref="E133:H133"/>
    <mergeCell ref="P133:Q133"/>
    <mergeCell ref="B130:D130"/>
    <mergeCell ref="E130:H130"/>
    <mergeCell ref="P130:Q130"/>
    <mergeCell ref="B131:D131"/>
    <mergeCell ref="E131:H131"/>
    <mergeCell ref="P131:Q131"/>
    <mergeCell ref="B128:D128"/>
    <mergeCell ref="E128:H128"/>
    <mergeCell ref="P128:Q128"/>
    <mergeCell ref="B129:D129"/>
    <mergeCell ref="E129:H129"/>
    <mergeCell ref="P129:Q129"/>
    <mergeCell ref="B126:D126"/>
    <mergeCell ref="E126:H126"/>
    <mergeCell ref="P126:Q126"/>
    <mergeCell ref="B127:D127"/>
    <mergeCell ref="E127:H127"/>
    <mergeCell ref="P127:Q127"/>
    <mergeCell ref="B124:D124"/>
    <mergeCell ref="E124:H124"/>
    <mergeCell ref="P124:Q124"/>
    <mergeCell ref="B125:D125"/>
    <mergeCell ref="E125:H125"/>
    <mergeCell ref="P125:Q125"/>
    <mergeCell ref="B122:D122"/>
    <mergeCell ref="E122:H122"/>
    <mergeCell ref="P122:Q122"/>
    <mergeCell ref="B123:D123"/>
    <mergeCell ref="E123:H123"/>
    <mergeCell ref="P123:Q123"/>
    <mergeCell ref="B120:D120"/>
    <mergeCell ref="E120:H120"/>
    <mergeCell ref="P120:Q120"/>
    <mergeCell ref="B121:D121"/>
    <mergeCell ref="E121:H121"/>
    <mergeCell ref="P121:Q121"/>
    <mergeCell ref="B118:D118"/>
    <mergeCell ref="E118:H118"/>
    <mergeCell ref="P118:Q118"/>
    <mergeCell ref="B119:D119"/>
    <mergeCell ref="E119:H119"/>
    <mergeCell ref="P119:Q119"/>
    <mergeCell ref="B116:D116"/>
    <mergeCell ref="E116:H116"/>
    <mergeCell ref="P116:Q116"/>
    <mergeCell ref="B117:D117"/>
    <mergeCell ref="E117:H117"/>
    <mergeCell ref="P117:Q117"/>
    <mergeCell ref="B114:D114"/>
    <mergeCell ref="E114:H114"/>
    <mergeCell ref="P114:Q114"/>
    <mergeCell ref="B115:D115"/>
    <mergeCell ref="E115:H115"/>
    <mergeCell ref="P115:Q115"/>
    <mergeCell ref="B112:D112"/>
    <mergeCell ref="E112:H112"/>
    <mergeCell ref="P112:Q112"/>
    <mergeCell ref="B113:D113"/>
    <mergeCell ref="E113:H113"/>
    <mergeCell ref="P113:Q113"/>
    <mergeCell ref="B110:D110"/>
    <mergeCell ref="E110:H110"/>
    <mergeCell ref="P110:Q110"/>
    <mergeCell ref="B111:D111"/>
    <mergeCell ref="E111:H111"/>
    <mergeCell ref="P111:Q111"/>
    <mergeCell ref="B108:D108"/>
    <mergeCell ref="E108:H108"/>
    <mergeCell ref="P108:Q108"/>
    <mergeCell ref="B109:D109"/>
    <mergeCell ref="E109:H109"/>
    <mergeCell ref="P109:Q109"/>
    <mergeCell ref="B106:D106"/>
    <mergeCell ref="E106:H106"/>
    <mergeCell ref="P106:Q106"/>
    <mergeCell ref="B107:D107"/>
    <mergeCell ref="E107:H107"/>
    <mergeCell ref="P107:Q107"/>
    <mergeCell ref="B104:D104"/>
    <mergeCell ref="E104:H104"/>
    <mergeCell ref="P104:Q104"/>
    <mergeCell ref="B105:D105"/>
    <mergeCell ref="E105:H105"/>
    <mergeCell ref="P105:Q105"/>
    <mergeCell ref="B102:D102"/>
    <mergeCell ref="E102:H102"/>
    <mergeCell ref="P102:Q102"/>
    <mergeCell ref="B103:D103"/>
    <mergeCell ref="E103:H103"/>
    <mergeCell ref="P103:Q103"/>
    <mergeCell ref="B100:D100"/>
    <mergeCell ref="E100:H100"/>
    <mergeCell ref="P100:Q100"/>
    <mergeCell ref="B101:D101"/>
    <mergeCell ref="E101:H101"/>
    <mergeCell ref="P101:Q101"/>
    <mergeCell ref="B98:D98"/>
    <mergeCell ref="E98:H98"/>
    <mergeCell ref="P98:Q98"/>
    <mergeCell ref="B99:D99"/>
    <mergeCell ref="E99:H99"/>
    <mergeCell ref="P99:Q99"/>
    <mergeCell ref="B96:D96"/>
    <mergeCell ref="E96:H96"/>
    <mergeCell ref="P96:Q96"/>
    <mergeCell ref="B97:D97"/>
    <mergeCell ref="E97:H97"/>
    <mergeCell ref="P97:Q97"/>
    <mergeCell ref="B94:D94"/>
    <mergeCell ref="E94:H94"/>
    <mergeCell ref="P94:Q94"/>
    <mergeCell ref="B95:D95"/>
    <mergeCell ref="E95:H95"/>
    <mergeCell ref="P95:Q95"/>
    <mergeCell ref="B92:D92"/>
    <mergeCell ref="E92:H92"/>
    <mergeCell ref="P92:Q92"/>
    <mergeCell ref="B93:D93"/>
    <mergeCell ref="E93:H93"/>
    <mergeCell ref="P93:Q93"/>
    <mergeCell ref="B90:D90"/>
    <mergeCell ref="E90:H90"/>
    <mergeCell ref="P90:Q90"/>
    <mergeCell ref="B91:D91"/>
    <mergeCell ref="E91:H91"/>
    <mergeCell ref="P91:Q91"/>
    <mergeCell ref="B88:D88"/>
    <mergeCell ref="E88:H88"/>
    <mergeCell ref="P88:Q88"/>
    <mergeCell ref="B89:D89"/>
    <mergeCell ref="E89:H89"/>
    <mergeCell ref="P89:Q89"/>
    <mergeCell ref="B86:D86"/>
    <mergeCell ref="E86:H86"/>
    <mergeCell ref="P86:Q86"/>
    <mergeCell ref="B87:D87"/>
    <mergeCell ref="E87:H87"/>
    <mergeCell ref="P87:Q87"/>
    <mergeCell ref="B84:D84"/>
    <mergeCell ref="E84:H84"/>
    <mergeCell ref="P84:Q84"/>
    <mergeCell ref="B85:D85"/>
    <mergeCell ref="E85:H85"/>
    <mergeCell ref="P85:Q85"/>
    <mergeCell ref="O81:O83"/>
    <mergeCell ref="P81:Q83"/>
    <mergeCell ref="B82:D83"/>
    <mergeCell ref="E82:H83"/>
    <mergeCell ref="M82:M83"/>
    <mergeCell ref="N82:N83"/>
    <mergeCell ref="J83:K83"/>
    <mergeCell ref="A81:A83"/>
    <mergeCell ref="B81:K81"/>
    <mergeCell ref="L81:L83"/>
    <mergeCell ref="M81:N81"/>
    <mergeCell ref="O79:Q79"/>
    <mergeCell ref="B69:D69"/>
    <mergeCell ref="E69:H69"/>
    <mergeCell ref="P69:Q69"/>
    <mergeCell ref="B70:D70"/>
    <mergeCell ref="E70:H70"/>
    <mergeCell ref="P70:Q70"/>
    <mergeCell ref="B68:D68"/>
    <mergeCell ref="E68:H68"/>
    <mergeCell ref="P68:Q68"/>
    <mergeCell ref="L73:Q73"/>
    <mergeCell ref="B66:D66"/>
    <mergeCell ref="E66:H66"/>
    <mergeCell ref="P66:Q66"/>
    <mergeCell ref="B67:D67"/>
    <mergeCell ref="E67:H67"/>
    <mergeCell ref="B63:D63"/>
    <mergeCell ref="E63:H63"/>
    <mergeCell ref="P63:Q63"/>
    <mergeCell ref="P67:Q67"/>
    <mergeCell ref="B64:D64"/>
    <mergeCell ref="E64:H64"/>
    <mergeCell ref="P64:Q64"/>
    <mergeCell ref="B65:D65"/>
    <mergeCell ref="E65:H65"/>
    <mergeCell ref="P65:Q65"/>
    <mergeCell ref="B61:D61"/>
    <mergeCell ref="E61:H61"/>
    <mergeCell ref="P61:Q61"/>
    <mergeCell ref="B62:D62"/>
    <mergeCell ref="E62:H62"/>
    <mergeCell ref="P62:Q62"/>
    <mergeCell ref="B59:D59"/>
    <mergeCell ref="E59:H59"/>
    <mergeCell ref="P59:Q59"/>
    <mergeCell ref="B60:D60"/>
    <mergeCell ref="E60:H60"/>
    <mergeCell ref="P60:Q60"/>
    <mergeCell ref="B57:D57"/>
    <mergeCell ref="E57:H57"/>
    <mergeCell ref="P57:Q57"/>
    <mergeCell ref="B58:D58"/>
    <mergeCell ref="E58:H58"/>
    <mergeCell ref="P58:Q58"/>
    <mergeCell ref="B55:D55"/>
    <mergeCell ref="E55:H55"/>
    <mergeCell ref="P55:Q55"/>
    <mergeCell ref="B56:D56"/>
    <mergeCell ref="E56:H56"/>
    <mergeCell ref="P56:Q56"/>
    <mergeCell ref="B53:D53"/>
    <mergeCell ref="E53:H53"/>
    <mergeCell ref="P53:Q53"/>
    <mergeCell ref="B54:D54"/>
    <mergeCell ref="E54:H54"/>
    <mergeCell ref="P54:Q54"/>
    <mergeCell ref="B51:D51"/>
    <mergeCell ref="E51:H51"/>
    <mergeCell ref="P51:Q51"/>
    <mergeCell ref="B52:D52"/>
    <mergeCell ref="E52:H52"/>
    <mergeCell ref="P52:Q52"/>
    <mergeCell ref="B49:D49"/>
    <mergeCell ref="E49:H49"/>
    <mergeCell ref="P49:Q49"/>
    <mergeCell ref="B50:D50"/>
    <mergeCell ref="E50:H50"/>
    <mergeCell ref="P50:Q50"/>
    <mergeCell ref="B47:D47"/>
    <mergeCell ref="E47:H47"/>
    <mergeCell ref="P47:Q47"/>
    <mergeCell ref="B48:D48"/>
    <mergeCell ref="E48:H48"/>
    <mergeCell ref="P48:Q48"/>
    <mergeCell ref="B45:D45"/>
    <mergeCell ref="E45:H45"/>
    <mergeCell ref="P45:Q45"/>
    <mergeCell ref="B46:D46"/>
    <mergeCell ref="E46:H46"/>
    <mergeCell ref="P46:Q46"/>
    <mergeCell ref="B43:D43"/>
    <mergeCell ref="E43:H43"/>
    <mergeCell ref="P43:Q43"/>
    <mergeCell ref="B44:D44"/>
    <mergeCell ref="E44:H44"/>
    <mergeCell ref="P44:Q44"/>
    <mergeCell ref="B41:D41"/>
    <mergeCell ref="E41:H41"/>
    <mergeCell ref="P41:Q41"/>
    <mergeCell ref="B42:D42"/>
    <mergeCell ref="E42:H42"/>
    <mergeCell ref="P42:Q42"/>
    <mergeCell ref="B39:D39"/>
    <mergeCell ref="E39:H39"/>
    <mergeCell ref="P39:Q39"/>
    <mergeCell ref="B40:D40"/>
    <mergeCell ref="E40:H40"/>
    <mergeCell ref="P40:Q40"/>
    <mergeCell ref="B37:D37"/>
    <mergeCell ref="E37:H37"/>
    <mergeCell ref="P37:Q37"/>
    <mergeCell ref="B38:D38"/>
    <mergeCell ref="E38:H38"/>
    <mergeCell ref="P38:Q38"/>
    <mergeCell ref="B35:D35"/>
    <mergeCell ref="E35:H35"/>
    <mergeCell ref="P35:Q35"/>
    <mergeCell ref="B36:D36"/>
    <mergeCell ref="E36:H36"/>
    <mergeCell ref="P36:Q36"/>
    <mergeCell ref="B33:D33"/>
    <mergeCell ref="E33:H33"/>
    <mergeCell ref="P33:Q33"/>
    <mergeCell ref="B34:D34"/>
    <mergeCell ref="E34:H34"/>
    <mergeCell ref="P34:Q34"/>
    <mergeCell ref="B31:D31"/>
    <mergeCell ref="E31:H31"/>
    <mergeCell ref="P31:Q31"/>
    <mergeCell ref="B32:D32"/>
    <mergeCell ref="E32:H32"/>
    <mergeCell ref="P32:Q32"/>
    <mergeCell ref="B29:D29"/>
    <mergeCell ref="E29:H29"/>
    <mergeCell ref="P29:Q29"/>
    <mergeCell ref="B30:D30"/>
    <mergeCell ref="E30:H30"/>
    <mergeCell ref="P30:Q30"/>
    <mergeCell ref="B27:D27"/>
    <mergeCell ref="E27:H27"/>
    <mergeCell ref="P27:Q27"/>
    <mergeCell ref="B28:D28"/>
    <mergeCell ref="E28:H28"/>
    <mergeCell ref="P28:Q28"/>
    <mergeCell ref="B25:D25"/>
    <mergeCell ref="E25:H25"/>
    <mergeCell ref="P25:Q25"/>
    <mergeCell ref="B26:D26"/>
    <mergeCell ref="E26:H26"/>
    <mergeCell ref="P26:Q26"/>
    <mergeCell ref="B23:D23"/>
    <mergeCell ref="E23:H23"/>
    <mergeCell ref="P23:Q23"/>
    <mergeCell ref="B24:D24"/>
    <mergeCell ref="E24:H24"/>
    <mergeCell ref="P24:Q24"/>
    <mergeCell ref="B21:D21"/>
    <mergeCell ref="E21:H21"/>
    <mergeCell ref="P21:Q21"/>
    <mergeCell ref="B22:D22"/>
    <mergeCell ref="E22:H22"/>
    <mergeCell ref="P22:Q22"/>
    <mergeCell ref="B19:D19"/>
    <mergeCell ref="E19:H19"/>
    <mergeCell ref="P19:Q19"/>
    <mergeCell ref="B20:D20"/>
    <mergeCell ref="E20:H20"/>
    <mergeCell ref="P20:Q20"/>
    <mergeCell ref="B17:D17"/>
    <mergeCell ref="E17:H17"/>
    <mergeCell ref="P17:Q17"/>
    <mergeCell ref="B18:D18"/>
    <mergeCell ref="E18:H18"/>
    <mergeCell ref="P18:Q18"/>
    <mergeCell ref="B12:D12"/>
    <mergeCell ref="E12:H12"/>
    <mergeCell ref="P12:Q12"/>
    <mergeCell ref="B16:D16"/>
    <mergeCell ref="E16:H16"/>
    <mergeCell ref="P16:Q16"/>
    <mergeCell ref="B14:D14"/>
    <mergeCell ref="E14:H14"/>
    <mergeCell ref="P14:Q14"/>
    <mergeCell ref="B15:D15"/>
    <mergeCell ref="E15:H15"/>
    <mergeCell ref="P15:Q15"/>
    <mergeCell ref="P11:Q11"/>
    <mergeCell ref="A6:G6"/>
    <mergeCell ref="H6:M6"/>
    <mergeCell ref="A8:A10"/>
    <mergeCell ref="B8:K8"/>
    <mergeCell ref="L8:L10"/>
    <mergeCell ref="O6:Q6"/>
    <mergeCell ref="B11:D11"/>
    <mergeCell ref="A3:Q4"/>
    <mergeCell ref="A76:Q77"/>
    <mergeCell ref="A79:G79"/>
    <mergeCell ref="H79:M79"/>
    <mergeCell ref="O8:O10"/>
    <mergeCell ref="P8:Q10"/>
    <mergeCell ref="B9:D10"/>
    <mergeCell ref="B13:D13"/>
    <mergeCell ref="E13:H13"/>
    <mergeCell ref="P13:Q13"/>
    <mergeCell ref="E9:H10"/>
    <mergeCell ref="M9:M10"/>
    <mergeCell ref="E11:H11"/>
    <mergeCell ref="M8:N8"/>
    <mergeCell ref="N9:N10"/>
    <mergeCell ref="J10:K10"/>
  </mergeCells>
  <conditionalFormatting sqref="H6">
    <cfRule type="cellIs" priority="9" dxfId="9" operator="equal" stopIfTrue="1">
      <formula>0</formula>
    </cfRule>
  </conditionalFormatting>
  <conditionalFormatting sqref="O6:Q6">
    <cfRule type="cellIs" priority="8" dxfId="9" operator="equal" stopIfTrue="1">
      <formula>0</formula>
    </cfRule>
  </conditionalFormatting>
  <conditionalFormatting sqref="O79:Q79">
    <cfRule type="cellIs" priority="6" dxfId="9" operator="equal" stopIfTrue="1">
      <formula>0</formula>
    </cfRule>
  </conditionalFormatting>
  <conditionalFormatting sqref="O152:Q152">
    <cfRule type="cellIs" priority="4" dxfId="9" operator="equal" stopIfTrue="1">
      <formula>0</formula>
    </cfRule>
  </conditionalFormatting>
  <conditionalFormatting sqref="H79">
    <cfRule type="cellIs" priority="7" dxfId="9" operator="equal" stopIfTrue="1">
      <formula>0</formula>
    </cfRule>
  </conditionalFormatting>
  <conditionalFormatting sqref="O225:Q225">
    <cfRule type="cellIs" priority="2" dxfId="9" operator="equal" stopIfTrue="1">
      <formula>0</formula>
    </cfRule>
  </conditionalFormatting>
  <conditionalFormatting sqref="H152">
    <cfRule type="cellIs" priority="5" dxfId="9" operator="equal" stopIfTrue="1">
      <formula>0</formula>
    </cfRule>
  </conditionalFormatting>
  <conditionalFormatting sqref="H225">
    <cfRule type="cellIs" priority="3" dxfId="9" operator="equal" stopIfTrue="1">
      <formula>0</formula>
    </cfRule>
  </conditionalFormatting>
  <conditionalFormatting sqref="R11:R70">
    <cfRule type="containsText" priority="1" dxfId="10" operator="containsText" stopIfTrue="1" text="UWAGA: podano błędny numer wagonu">
      <formula>NOT(ISERROR(SEARCH("UWAGA: podano błędny numer wagonu",R11)))</formula>
    </cfRule>
  </conditionalFormatting>
  <printOptions/>
  <pageMargins left="0.8267716535433072" right="0.8267716535433072" top="0.2362204724409449" bottom="0.2362204724409449" header="0.5118110236220472" footer="0.5118110236220472"/>
  <pageSetup fitToHeight="0" horizontalDpi="600" verticalDpi="600" orientation="portrait" paperSize="9" scale="77" r:id="rId2"/>
  <rowBreaks count="3" manualBreakCount="3">
    <brk id="73" max="16" man="1"/>
    <brk id="146" max="16" man="1"/>
    <brk id="219" max="16" man="1"/>
  </rowBreaks>
  <ignoredErrors>
    <ignoredError sqref="R18:S18 U18 W18 Y18 AA18 AC18 AE18:AF1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kaszubaa</dc:creator>
  <cp:keywords/>
  <dc:description/>
  <cp:lastModifiedBy>Bartosz Jarecki</cp:lastModifiedBy>
  <cp:lastPrinted>2013-08-27T12:00:37Z</cp:lastPrinted>
  <dcterms:created xsi:type="dcterms:W3CDTF">2012-12-21T13:48:01Z</dcterms:created>
  <dcterms:modified xsi:type="dcterms:W3CDTF">2016-02-18T12:08:56Z</dcterms:modified>
  <cp:category/>
  <cp:version/>
  <cp:contentType/>
  <cp:contentStatus/>
</cp:coreProperties>
</file>